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ocuments\Cadet League 2019 2020\Day 3\"/>
    </mc:Choice>
  </mc:AlternateContent>
  <xr:revisionPtr revIDLastSave="0" documentId="13_ncr:1_{F8E3C796-10C8-4389-9A8E-C0208297B46B}" xr6:coauthVersionLast="45" xr6:coauthVersionMax="45" xr10:uidLastSave="{00000000-0000-0000-0000-000000000000}"/>
  <bookViews>
    <workbookView xWindow="-120" yWindow="-120" windowWidth="20640" windowHeight="11160" activeTab="2" xr2:uid="{3FD0872B-964A-4026-96C8-0EC35F7605FD}"/>
  </bookViews>
  <sheets>
    <sheet name="2019 D1 R5" sheetId="8" r:id="rId1"/>
    <sheet name="2019 D2 R5" sheetId="9" r:id="rId2"/>
    <sheet name="2019 D3" sheetId="10" r:id="rId3"/>
  </sheets>
  <definedNames>
    <definedName name="_xlnm._FilterDatabase" localSheetId="1" hidden="1">'2019 D2 R5'!$B$7:$W$85</definedName>
    <definedName name="_xlnm._FilterDatabase" localSheetId="2" hidden="1">'2019 D3'!$B$8:$Y$98</definedName>
    <definedName name="_xlnm.Print_Area" localSheetId="0">'2019 D1 R5'!$A$2:$W$61</definedName>
    <definedName name="_xlnm.Print_Area" localSheetId="1">'2019 D2 R5'!$B$2:$W$84</definedName>
    <definedName name="_xlnm.Print_Area" localSheetId="2">'2019 D3'!$B$3:$Y$99</definedName>
    <definedName name="_xlnm.Print_Titles" localSheetId="1">'2019 D2 R5'!$2:$7</definedName>
    <definedName name="_xlnm.Print_Titles" localSheetId="2">'2019 D3'!$3:$8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6" i="10" l="1"/>
  <c r="W66" i="10"/>
  <c r="Y66" i="10" s="1"/>
  <c r="X66" i="10"/>
  <c r="V30" i="10"/>
  <c r="W30" i="10"/>
  <c r="X30" i="10"/>
  <c r="V79" i="10"/>
  <c r="W79" i="10"/>
  <c r="X79" i="10"/>
  <c r="V80" i="10"/>
  <c r="W80" i="10"/>
  <c r="X80" i="10"/>
  <c r="V75" i="10"/>
  <c r="W75" i="10"/>
  <c r="X75" i="10"/>
  <c r="V91" i="10"/>
  <c r="W91" i="10"/>
  <c r="X91" i="10"/>
  <c r="V92" i="10"/>
  <c r="W92" i="10"/>
  <c r="X92" i="10"/>
  <c r="V56" i="10"/>
  <c r="W56" i="10"/>
  <c r="X56" i="10"/>
  <c r="V57" i="10"/>
  <c r="W57" i="10"/>
  <c r="X57" i="10"/>
  <c r="V71" i="10"/>
  <c r="W71" i="10"/>
  <c r="X71" i="10"/>
  <c r="V34" i="10"/>
  <c r="W34" i="10"/>
  <c r="X34" i="10"/>
  <c r="V26" i="10"/>
  <c r="W26" i="10"/>
  <c r="X26" i="10"/>
  <c r="Y80" i="10" l="1"/>
  <c r="Y34" i="10"/>
  <c r="Y92" i="10"/>
  <c r="Y91" i="10"/>
  <c r="Y56" i="10"/>
  <c r="Y30" i="10"/>
  <c r="Y75" i="10"/>
  <c r="Y79" i="10"/>
  <c r="Y26" i="10"/>
  <c r="Y57" i="10"/>
  <c r="Y71" i="10"/>
  <c r="V62" i="10"/>
  <c r="W62" i="10"/>
  <c r="X62" i="10"/>
  <c r="T85" i="9"/>
  <c r="U85" i="9"/>
  <c r="W85" i="9" s="1"/>
  <c r="V85" i="9"/>
  <c r="T61" i="9"/>
  <c r="U61" i="9"/>
  <c r="W61" i="9" s="1"/>
  <c r="V61" i="9"/>
  <c r="Y62" i="10" l="1"/>
  <c r="U84" i="9"/>
  <c r="V84" i="9"/>
  <c r="T84" i="9"/>
  <c r="W84" i="9" s="1"/>
  <c r="V23" i="10" l="1"/>
  <c r="W36" i="10"/>
  <c r="X36" i="10"/>
  <c r="W49" i="10"/>
  <c r="X49" i="10"/>
  <c r="W37" i="10"/>
  <c r="X37" i="10"/>
  <c r="W50" i="10"/>
  <c r="X50" i="10"/>
  <c r="W33" i="10"/>
  <c r="X33" i="10"/>
  <c r="W31" i="10"/>
  <c r="X31" i="10"/>
  <c r="W98" i="10"/>
  <c r="X98" i="10"/>
  <c r="W46" i="10"/>
  <c r="X46" i="10"/>
  <c r="W32" i="10"/>
  <c r="X32" i="10"/>
  <c r="W96" i="10"/>
  <c r="X96" i="10"/>
  <c r="W97" i="10"/>
  <c r="X97" i="10"/>
  <c r="W47" i="10"/>
  <c r="X47" i="10"/>
  <c r="W51" i="10"/>
  <c r="X51" i="10"/>
  <c r="W48" i="10"/>
  <c r="X48" i="10"/>
  <c r="W45" i="10"/>
  <c r="X45" i="10"/>
  <c r="W76" i="10"/>
  <c r="X76" i="10"/>
  <c r="W77" i="10"/>
  <c r="X77" i="10"/>
  <c r="W78" i="10"/>
  <c r="X78" i="10"/>
  <c r="W40" i="10"/>
  <c r="X40" i="10"/>
  <c r="W52" i="10"/>
  <c r="X52" i="10"/>
  <c r="W53" i="10"/>
  <c r="X53" i="10"/>
  <c r="W55" i="10"/>
  <c r="X55" i="10"/>
  <c r="W39" i="10"/>
  <c r="X39" i="10"/>
  <c r="W38" i="10"/>
  <c r="X38" i="10"/>
  <c r="W28" i="10"/>
  <c r="X28" i="10"/>
  <c r="W41" i="10"/>
  <c r="X41" i="10"/>
  <c r="W73" i="10"/>
  <c r="X73" i="10"/>
  <c r="W27" i="10"/>
  <c r="X27" i="10"/>
  <c r="W72" i="10"/>
  <c r="X72" i="10"/>
  <c r="W29" i="10"/>
  <c r="X29" i="10"/>
  <c r="W64" i="10"/>
  <c r="X64" i="10"/>
  <c r="W63" i="10"/>
  <c r="X63" i="10"/>
  <c r="W54" i="10"/>
  <c r="X54" i="10"/>
  <c r="W65" i="10"/>
  <c r="X65" i="10"/>
  <c r="W93" i="10"/>
  <c r="X93" i="10"/>
  <c r="W94" i="10"/>
  <c r="X94" i="10"/>
  <c r="W74" i="10"/>
  <c r="X74" i="10"/>
  <c r="W95" i="10"/>
  <c r="X95" i="10"/>
  <c r="W22" i="10"/>
  <c r="X22" i="10"/>
  <c r="W43" i="10"/>
  <c r="X43" i="10"/>
  <c r="W58" i="10"/>
  <c r="X58" i="10"/>
  <c r="W59" i="10"/>
  <c r="X59" i="10"/>
  <c r="W42" i="10"/>
  <c r="X42" i="10"/>
  <c r="W24" i="10"/>
  <c r="X24" i="10"/>
  <c r="W25" i="10"/>
  <c r="X25" i="10"/>
  <c r="W23" i="10"/>
  <c r="X23" i="10"/>
  <c r="W69" i="10"/>
  <c r="X69" i="10"/>
  <c r="W60" i="10"/>
  <c r="X60" i="10"/>
  <c r="W67" i="10"/>
  <c r="X67" i="10"/>
  <c r="W86" i="10"/>
  <c r="X86" i="10"/>
  <c r="W68" i="10"/>
  <c r="X68" i="10"/>
  <c r="W61" i="10"/>
  <c r="X61" i="10"/>
  <c r="W70" i="10"/>
  <c r="X70" i="10"/>
  <c r="W44" i="10"/>
  <c r="X44" i="10"/>
  <c r="W81" i="10"/>
  <c r="X81" i="10"/>
  <c r="W83" i="10"/>
  <c r="X83" i="10"/>
  <c r="W82" i="10"/>
  <c r="X82" i="10"/>
  <c r="W84" i="10"/>
  <c r="X84" i="10"/>
  <c r="W89" i="10"/>
  <c r="X89" i="10"/>
  <c r="W87" i="10"/>
  <c r="X87" i="10"/>
  <c r="W88" i="10"/>
  <c r="X88" i="10"/>
  <c r="W85" i="10"/>
  <c r="X85" i="10"/>
  <c r="W90" i="10"/>
  <c r="X90" i="10"/>
  <c r="X35" i="10"/>
  <c r="W35" i="10"/>
  <c r="V90" i="10"/>
  <c r="Y90" i="10" s="1"/>
  <c r="V85" i="10"/>
  <c r="V88" i="10"/>
  <c r="Y88" i="10" s="1"/>
  <c r="V87" i="10"/>
  <c r="V89" i="10"/>
  <c r="Y89" i="10" s="1"/>
  <c r="V84" i="10"/>
  <c r="V82" i="10"/>
  <c r="Y82" i="10" s="1"/>
  <c r="V83" i="10"/>
  <c r="V81" i="10"/>
  <c r="Y81" i="10" s="1"/>
  <c r="V44" i="10"/>
  <c r="V70" i="10"/>
  <c r="Y70" i="10" s="1"/>
  <c r="V61" i="10"/>
  <c r="V68" i="10"/>
  <c r="Y68" i="10" s="1"/>
  <c r="V86" i="10"/>
  <c r="V67" i="10"/>
  <c r="Y67" i="10" s="1"/>
  <c r="V60" i="10"/>
  <c r="V69" i="10"/>
  <c r="Y69" i="10" s="1"/>
  <c r="V25" i="10"/>
  <c r="Y25" i="10" s="1"/>
  <c r="V24" i="10"/>
  <c r="Y24" i="10" s="1"/>
  <c r="V42" i="10"/>
  <c r="V59" i="10"/>
  <c r="V58" i="10"/>
  <c r="Y58" i="10" s="1"/>
  <c r="V43" i="10"/>
  <c r="Y43" i="10" s="1"/>
  <c r="V22" i="10"/>
  <c r="V95" i="10"/>
  <c r="V74" i="10"/>
  <c r="Y74" i="10" s="1"/>
  <c r="V94" i="10"/>
  <c r="Y94" i="10" s="1"/>
  <c r="V93" i="10"/>
  <c r="V65" i="10"/>
  <c r="V54" i="10"/>
  <c r="Y54" i="10" s="1"/>
  <c r="V63" i="10"/>
  <c r="Y63" i="10" s="1"/>
  <c r="V64" i="10"/>
  <c r="V29" i="10"/>
  <c r="V72" i="10"/>
  <c r="Y72" i="10" s="1"/>
  <c r="V27" i="10"/>
  <c r="Y27" i="10" s="1"/>
  <c r="V73" i="10"/>
  <c r="V41" i="10"/>
  <c r="V28" i="10"/>
  <c r="Y28" i="10" s="1"/>
  <c r="V38" i="10"/>
  <c r="Y38" i="10" s="1"/>
  <c r="V39" i="10"/>
  <c r="V55" i="10"/>
  <c r="V53" i="10"/>
  <c r="Y53" i="10" s="1"/>
  <c r="V52" i="10"/>
  <c r="Y52" i="10" s="1"/>
  <c r="V40" i="10"/>
  <c r="V78" i="10"/>
  <c r="V77" i="10"/>
  <c r="Y77" i="10" s="1"/>
  <c r="V76" i="10"/>
  <c r="Y76" i="10" s="1"/>
  <c r="V45" i="10"/>
  <c r="V48" i="10"/>
  <c r="V51" i="10"/>
  <c r="Y51" i="10" s="1"/>
  <c r="V47" i="10"/>
  <c r="Y47" i="10" s="1"/>
  <c r="V97" i="10"/>
  <c r="V96" i="10"/>
  <c r="V32" i="10"/>
  <c r="Y32" i="10" s="1"/>
  <c r="V46" i="10"/>
  <c r="Y46" i="10" s="1"/>
  <c r="V98" i="10"/>
  <c r="V31" i="10"/>
  <c r="V33" i="10"/>
  <c r="Y33" i="10" s="1"/>
  <c r="V50" i="10"/>
  <c r="Y50" i="10" s="1"/>
  <c r="V37" i="10"/>
  <c r="V49" i="10"/>
  <c r="V36" i="10"/>
  <c r="Y36" i="10" s="1"/>
  <c r="V35" i="10"/>
  <c r="X21" i="10"/>
  <c r="W21" i="10"/>
  <c r="V21" i="10"/>
  <c r="X20" i="10"/>
  <c r="W20" i="10"/>
  <c r="V20" i="10"/>
  <c r="X19" i="10"/>
  <c r="W19" i="10"/>
  <c r="Y19" i="10" s="1"/>
  <c r="V19" i="10"/>
  <c r="X18" i="10"/>
  <c r="W18" i="10"/>
  <c r="V18" i="10"/>
  <c r="X17" i="10"/>
  <c r="W17" i="10"/>
  <c r="V17" i="10"/>
  <c r="X16" i="10"/>
  <c r="W16" i="10"/>
  <c r="V16" i="10"/>
  <c r="X15" i="10"/>
  <c r="W15" i="10"/>
  <c r="Y15" i="10" s="1"/>
  <c r="V15" i="10"/>
  <c r="X14" i="10"/>
  <c r="W14" i="10"/>
  <c r="V14" i="10"/>
  <c r="X13" i="10"/>
  <c r="W13" i="10"/>
  <c r="V13" i="10"/>
  <c r="X12" i="10"/>
  <c r="W12" i="10"/>
  <c r="V12" i="10"/>
  <c r="X11" i="10"/>
  <c r="W11" i="10"/>
  <c r="Y11" i="10" s="1"/>
  <c r="V11" i="10"/>
  <c r="X10" i="10"/>
  <c r="W10" i="10"/>
  <c r="V10" i="10"/>
  <c r="X9" i="10"/>
  <c r="W9" i="10"/>
  <c r="V9" i="10"/>
  <c r="Y23" i="10" l="1"/>
  <c r="Y37" i="10"/>
  <c r="Y98" i="10"/>
  <c r="Y97" i="10"/>
  <c r="Y45" i="10"/>
  <c r="Y40" i="10"/>
  <c r="Y39" i="10"/>
  <c r="Y10" i="10"/>
  <c r="Y14" i="10"/>
  <c r="Y18" i="10"/>
  <c r="Y85" i="10"/>
  <c r="Y9" i="10"/>
  <c r="Y13" i="10"/>
  <c r="Y17" i="10"/>
  <c r="Y21" i="10"/>
  <c r="Y41" i="10"/>
  <c r="Y12" i="10"/>
  <c r="Y16" i="10"/>
  <c r="Y20" i="10"/>
  <c r="Y93" i="10"/>
  <c r="Y22" i="10"/>
  <c r="Y42" i="10"/>
  <c r="Y61" i="10"/>
  <c r="Y83" i="10"/>
  <c r="Y87" i="10"/>
  <c r="Y84" i="10"/>
  <c r="Y44" i="10"/>
  <c r="Y86" i="10"/>
  <c r="Y60" i="10"/>
  <c r="Y59" i="10"/>
  <c r="Y95" i="10"/>
  <c r="Y65" i="10"/>
  <c r="Y64" i="10"/>
  <c r="Y29" i="10"/>
  <c r="Y73" i="10"/>
  <c r="Y55" i="10"/>
  <c r="Y78" i="10"/>
  <c r="Y48" i="10"/>
  <c r="Y96" i="10"/>
  <c r="Y31" i="10"/>
  <c r="Y49" i="10"/>
  <c r="Y35" i="10"/>
  <c r="T68" i="9"/>
  <c r="U68" i="9"/>
  <c r="V68" i="9"/>
  <c r="T72" i="9"/>
  <c r="U72" i="9"/>
  <c r="V72" i="9"/>
  <c r="W72" i="9" l="1"/>
  <c r="W68" i="9"/>
  <c r="T78" i="9"/>
  <c r="U78" i="9"/>
  <c r="V78" i="9"/>
  <c r="T81" i="9"/>
  <c r="U81" i="9"/>
  <c r="V81" i="9"/>
  <c r="T40" i="9"/>
  <c r="U40" i="9"/>
  <c r="V40" i="9"/>
  <c r="T55" i="9"/>
  <c r="U55" i="9"/>
  <c r="V55" i="9"/>
  <c r="W40" i="9" l="1"/>
  <c r="W78" i="9"/>
  <c r="W55" i="9"/>
  <c r="W81" i="9"/>
  <c r="T24" i="9" l="1"/>
  <c r="U24" i="9"/>
  <c r="V24" i="9"/>
  <c r="W24" i="9" l="1"/>
  <c r="V80" i="9"/>
  <c r="U80" i="9"/>
  <c r="T80" i="9"/>
  <c r="V82" i="9"/>
  <c r="U82" i="9"/>
  <c r="T82" i="9"/>
  <c r="V11" i="9"/>
  <c r="U11" i="9"/>
  <c r="T11" i="9"/>
  <c r="V67" i="9"/>
  <c r="U67" i="9"/>
  <c r="T67" i="9"/>
  <c r="V9" i="9"/>
  <c r="U9" i="9"/>
  <c r="T9" i="9"/>
  <c r="V27" i="9"/>
  <c r="U27" i="9"/>
  <c r="T27" i="9"/>
  <c r="V29" i="9"/>
  <c r="U29" i="9"/>
  <c r="T29" i="9"/>
  <c r="V30" i="9"/>
  <c r="U30" i="9"/>
  <c r="T30" i="9"/>
  <c r="V14" i="9"/>
  <c r="U14" i="9"/>
  <c r="T14" i="9"/>
  <c r="V12" i="9"/>
  <c r="U12" i="9"/>
  <c r="T12" i="9"/>
  <c r="V62" i="9"/>
  <c r="U62" i="9"/>
  <c r="T62" i="9"/>
  <c r="V79" i="9"/>
  <c r="U79" i="9"/>
  <c r="T79" i="9"/>
  <c r="V71" i="9"/>
  <c r="U71" i="9"/>
  <c r="T71" i="9"/>
  <c r="V65" i="9"/>
  <c r="U65" i="9"/>
  <c r="T65" i="9"/>
  <c r="V32" i="9"/>
  <c r="U32" i="9"/>
  <c r="T32" i="9"/>
  <c r="V33" i="9"/>
  <c r="U33" i="9"/>
  <c r="T33" i="9"/>
  <c r="V31" i="9"/>
  <c r="U31" i="9"/>
  <c r="T31" i="9"/>
  <c r="V64" i="9"/>
  <c r="U64" i="9"/>
  <c r="T64" i="9"/>
  <c r="V74" i="9"/>
  <c r="U74" i="9"/>
  <c r="T74" i="9"/>
  <c r="V63" i="9"/>
  <c r="U63" i="9"/>
  <c r="T63" i="9"/>
  <c r="V53" i="9"/>
  <c r="U53" i="9"/>
  <c r="T53" i="9"/>
  <c r="V47" i="9"/>
  <c r="U47" i="9"/>
  <c r="T47" i="9"/>
  <c r="V43" i="9"/>
  <c r="U43" i="9"/>
  <c r="T43" i="9"/>
  <c r="V19" i="9"/>
  <c r="U19" i="9"/>
  <c r="T19" i="9"/>
  <c r="V69" i="9"/>
  <c r="U69" i="9"/>
  <c r="T69" i="9"/>
  <c r="V66" i="9"/>
  <c r="U66" i="9"/>
  <c r="T66" i="9"/>
  <c r="V60" i="9"/>
  <c r="U60" i="9"/>
  <c r="T60" i="9"/>
  <c r="V34" i="9"/>
  <c r="U34" i="9"/>
  <c r="T34" i="9"/>
  <c r="V17" i="9"/>
  <c r="U17" i="9"/>
  <c r="T17" i="9"/>
  <c r="V35" i="9"/>
  <c r="U35" i="9"/>
  <c r="T35" i="9"/>
  <c r="V16" i="9"/>
  <c r="U16" i="9"/>
  <c r="T16" i="9"/>
  <c r="V28" i="9"/>
  <c r="U28" i="9"/>
  <c r="T28" i="9"/>
  <c r="V13" i="9"/>
  <c r="U13" i="9"/>
  <c r="T13" i="9"/>
  <c r="V20" i="9"/>
  <c r="U20" i="9"/>
  <c r="T20" i="9"/>
  <c r="V59" i="9"/>
  <c r="U59" i="9"/>
  <c r="T59" i="9"/>
  <c r="V56" i="9"/>
  <c r="U56" i="9"/>
  <c r="T56" i="9"/>
  <c r="V58" i="9"/>
  <c r="U58" i="9"/>
  <c r="T58" i="9"/>
  <c r="V37" i="9"/>
  <c r="U37" i="9"/>
  <c r="T37" i="9"/>
  <c r="V39" i="9"/>
  <c r="U39" i="9"/>
  <c r="T39" i="9"/>
  <c r="V38" i="9"/>
  <c r="U38" i="9"/>
  <c r="T38" i="9"/>
  <c r="V57" i="9"/>
  <c r="U57" i="9"/>
  <c r="T57" i="9"/>
  <c r="V50" i="9"/>
  <c r="U50" i="9"/>
  <c r="T50" i="9"/>
  <c r="V49" i="9"/>
  <c r="U49" i="9"/>
  <c r="T49" i="9"/>
  <c r="V36" i="9"/>
  <c r="U36" i="9"/>
  <c r="T36" i="9"/>
  <c r="V26" i="9"/>
  <c r="U26" i="9"/>
  <c r="T26" i="9"/>
  <c r="V25" i="9"/>
  <c r="U25" i="9"/>
  <c r="T25" i="9"/>
  <c r="V83" i="9"/>
  <c r="U83" i="9"/>
  <c r="T83" i="9"/>
  <c r="V10" i="9"/>
  <c r="U10" i="9"/>
  <c r="T10" i="9"/>
  <c r="V75" i="9"/>
  <c r="U75" i="9"/>
  <c r="T75" i="9"/>
  <c r="V48" i="9"/>
  <c r="U48" i="9"/>
  <c r="T48" i="9"/>
  <c r="V44" i="9"/>
  <c r="U44" i="9"/>
  <c r="T44" i="9"/>
  <c r="V45" i="9"/>
  <c r="U45" i="9"/>
  <c r="T45" i="9"/>
  <c r="V8" i="9"/>
  <c r="U8" i="9"/>
  <c r="T8" i="9"/>
  <c r="V18" i="9"/>
  <c r="U18" i="9"/>
  <c r="T18" i="9"/>
  <c r="V77" i="9"/>
  <c r="U77" i="9"/>
  <c r="T77" i="9"/>
  <c r="V76" i="9"/>
  <c r="U76" i="9"/>
  <c r="T76" i="9"/>
  <c r="V73" i="9"/>
  <c r="U73" i="9"/>
  <c r="T73" i="9"/>
  <c r="V70" i="9"/>
  <c r="U70" i="9"/>
  <c r="T70" i="9"/>
  <c r="V51" i="9"/>
  <c r="U51" i="9"/>
  <c r="T51" i="9"/>
  <c r="V54" i="9"/>
  <c r="U54" i="9"/>
  <c r="T54" i="9"/>
  <c r="V15" i="9"/>
  <c r="U15" i="9"/>
  <c r="T15" i="9"/>
  <c r="V52" i="9"/>
  <c r="U52" i="9"/>
  <c r="T52" i="9"/>
  <c r="V46" i="9"/>
  <c r="U46" i="9"/>
  <c r="T46" i="9"/>
  <c r="V41" i="9"/>
  <c r="U41" i="9"/>
  <c r="T41" i="9"/>
  <c r="V42" i="9"/>
  <c r="U42" i="9"/>
  <c r="T42" i="9"/>
  <c r="V22" i="9"/>
  <c r="U22" i="9"/>
  <c r="T22" i="9"/>
  <c r="V21" i="9"/>
  <c r="U21" i="9"/>
  <c r="T21" i="9"/>
  <c r="V23" i="9"/>
  <c r="U23" i="9"/>
  <c r="T23" i="9"/>
  <c r="W17" i="9" l="1"/>
  <c r="W10" i="9"/>
  <c r="W19" i="9"/>
  <c r="W14" i="9"/>
  <c r="W9" i="9"/>
  <c r="W41" i="9"/>
  <c r="W54" i="9"/>
  <c r="W76" i="9"/>
  <c r="W45" i="9"/>
  <c r="W36" i="9"/>
  <c r="W38" i="9"/>
  <c r="W56" i="9"/>
  <c r="W28" i="9"/>
  <c r="W34" i="9"/>
  <c r="W63" i="9"/>
  <c r="W33" i="9"/>
  <c r="W79" i="9"/>
  <c r="W30" i="9"/>
  <c r="W80" i="9"/>
  <c r="W23" i="9"/>
  <c r="W69" i="9"/>
  <c r="W53" i="9"/>
  <c r="W31" i="9"/>
  <c r="W71" i="9"/>
  <c r="W82" i="9"/>
  <c r="W42" i="9"/>
  <c r="W15" i="9"/>
  <c r="W73" i="9"/>
  <c r="W8" i="9"/>
  <c r="W75" i="9"/>
  <c r="W26" i="9"/>
  <c r="W57" i="9"/>
  <c r="W58" i="9"/>
  <c r="W13" i="9"/>
  <c r="W22" i="9"/>
  <c r="W52" i="9"/>
  <c r="W70" i="9"/>
  <c r="W18" i="9"/>
  <c r="W48" i="9"/>
  <c r="W25" i="9"/>
  <c r="W50" i="9"/>
  <c r="W37" i="9"/>
  <c r="W20" i="9"/>
  <c r="W35" i="9"/>
  <c r="W66" i="9"/>
  <c r="W47" i="9"/>
  <c r="W64" i="9"/>
  <c r="W65" i="9"/>
  <c r="W12" i="9"/>
  <c r="W27" i="9"/>
  <c r="W11" i="9"/>
  <c r="W21" i="9"/>
  <c r="W46" i="9"/>
  <c r="W51" i="9"/>
  <c r="W77" i="9"/>
  <c r="W44" i="9"/>
  <c r="W83" i="9"/>
  <c r="W49" i="9"/>
  <c r="W39" i="9"/>
  <c r="W59" i="9"/>
  <c r="W16" i="9"/>
  <c r="W60" i="9"/>
  <c r="W43" i="9"/>
  <c r="W74" i="9"/>
  <c r="W32" i="9"/>
  <c r="W62" i="9"/>
  <c r="W29" i="9"/>
  <c r="W67" i="9"/>
  <c r="V73" i="8"/>
  <c r="U73" i="8"/>
  <c r="T73" i="8"/>
  <c r="V72" i="8"/>
  <c r="U72" i="8"/>
  <c r="T72" i="8"/>
  <c r="V71" i="8"/>
  <c r="U71" i="8"/>
  <c r="W71" i="8" s="1"/>
  <c r="T71" i="8"/>
  <c r="V70" i="8"/>
  <c r="U70" i="8"/>
  <c r="T70" i="8"/>
  <c r="V69" i="8"/>
  <c r="U69" i="8"/>
  <c r="T69" i="8"/>
  <c r="V68" i="8"/>
  <c r="U68" i="8"/>
  <c r="T68" i="8"/>
  <c r="V67" i="8"/>
  <c r="U67" i="8"/>
  <c r="W67" i="8" s="1"/>
  <c r="T67" i="8"/>
  <c r="V66" i="8"/>
  <c r="U66" i="8"/>
  <c r="T66" i="8"/>
  <c r="V65" i="8"/>
  <c r="U65" i="8"/>
  <c r="T65" i="8"/>
  <c r="V64" i="8"/>
  <c r="U64" i="8"/>
  <c r="T64" i="8"/>
  <c r="V63" i="8"/>
  <c r="U63" i="8"/>
  <c r="W63" i="8" s="1"/>
  <c r="T63" i="8"/>
  <c r="V62" i="8"/>
  <c r="U62" i="8"/>
  <c r="T62" i="8"/>
  <c r="V61" i="8"/>
  <c r="U61" i="8"/>
  <c r="T61" i="8"/>
  <c r="V60" i="8"/>
  <c r="U60" i="8"/>
  <c r="T60" i="8"/>
  <c r="V59" i="8"/>
  <c r="U59" i="8"/>
  <c r="W59" i="8" s="1"/>
  <c r="T59" i="8"/>
  <c r="V58" i="8"/>
  <c r="U58" i="8"/>
  <c r="T58" i="8"/>
  <c r="V57" i="8"/>
  <c r="U57" i="8"/>
  <c r="T57" i="8"/>
  <c r="V56" i="8"/>
  <c r="U56" i="8"/>
  <c r="T56" i="8"/>
  <c r="V55" i="8"/>
  <c r="U55" i="8"/>
  <c r="W55" i="8" s="1"/>
  <c r="T55" i="8"/>
  <c r="V54" i="8"/>
  <c r="U54" i="8"/>
  <c r="T54" i="8"/>
  <c r="V53" i="8"/>
  <c r="U53" i="8"/>
  <c r="T53" i="8"/>
  <c r="V52" i="8"/>
  <c r="U52" i="8"/>
  <c r="T52" i="8"/>
  <c r="V51" i="8"/>
  <c r="U51" i="8"/>
  <c r="W51" i="8" s="1"/>
  <c r="T51" i="8"/>
  <c r="V50" i="8"/>
  <c r="U50" i="8"/>
  <c r="T50" i="8"/>
  <c r="V49" i="8"/>
  <c r="U49" i="8"/>
  <c r="T49" i="8"/>
  <c r="V48" i="8"/>
  <c r="U48" i="8"/>
  <c r="T48" i="8"/>
  <c r="V47" i="8"/>
  <c r="U47" i="8"/>
  <c r="W47" i="8" s="1"/>
  <c r="T47" i="8"/>
  <c r="V46" i="8"/>
  <c r="U46" i="8"/>
  <c r="T46" i="8"/>
  <c r="V45" i="8"/>
  <c r="U45" i="8"/>
  <c r="T45" i="8"/>
  <c r="V44" i="8"/>
  <c r="U44" i="8"/>
  <c r="T44" i="8"/>
  <c r="V43" i="8"/>
  <c r="U43" i="8"/>
  <c r="W43" i="8" s="1"/>
  <c r="T43" i="8"/>
  <c r="V42" i="8"/>
  <c r="U42" i="8"/>
  <c r="T42" i="8"/>
  <c r="V41" i="8"/>
  <c r="U41" i="8"/>
  <c r="T41" i="8"/>
  <c r="V40" i="8"/>
  <c r="U40" i="8"/>
  <c r="T40" i="8"/>
  <c r="V39" i="8"/>
  <c r="U39" i="8"/>
  <c r="W39" i="8" s="1"/>
  <c r="T39" i="8"/>
  <c r="V38" i="8"/>
  <c r="U38" i="8"/>
  <c r="T38" i="8"/>
  <c r="V37" i="8"/>
  <c r="U37" i="8"/>
  <c r="T37" i="8"/>
  <c r="V36" i="8"/>
  <c r="U36" i="8"/>
  <c r="T36" i="8"/>
  <c r="V35" i="8"/>
  <c r="U35" i="8"/>
  <c r="W35" i="8" s="1"/>
  <c r="T35" i="8"/>
  <c r="V34" i="8"/>
  <c r="U34" i="8"/>
  <c r="T34" i="8"/>
  <c r="V33" i="8"/>
  <c r="U33" i="8"/>
  <c r="T33" i="8"/>
  <c r="V32" i="8"/>
  <c r="U32" i="8"/>
  <c r="T32" i="8"/>
  <c r="V31" i="8"/>
  <c r="U31" i="8"/>
  <c r="W31" i="8" s="1"/>
  <c r="T31" i="8"/>
  <c r="V30" i="8"/>
  <c r="U30" i="8"/>
  <c r="T30" i="8"/>
  <c r="V29" i="8"/>
  <c r="U29" i="8"/>
  <c r="T29" i="8"/>
  <c r="V28" i="8"/>
  <c r="U28" i="8"/>
  <c r="T28" i="8"/>
  <c r="V27" i="8"/>
  <c r="U27" i="8"/>
  <c r="W27" i="8" s="1"/>
  <c r="T27" i="8"/>
  <c r="V26" i="8"/>
  <c r="U26" i="8"/>
  <c r="T26" i="8"/>
  <c r="V25" i="8"/>
  <c r="U25" i="8"/>
  <c r="T25" i="8"/>
  <c r="V24" i="8"/>
  <c r="U24" i="8"/>
  <c r="T24" i="8"/>
  <c r="V23" i="8"/>
  <c r="U23" i="8"/>
  <c r="W23" i="8" s="1"/>
  <c r="T23" i="8"/>
  <c r="V22" i="8"/>
  <c r="U22" i="8"/>
  <c r="T22" i="8"/>
  <c r="V21" i="8"/>
  <c r="U21" i="8"/>
  <c r="T21" i="8"/>
  <c r="V20" i="8"/>
  <c r="U20" i="8"/>
  <c r="T20" i="8"/>
  <c r="V19" i="8"/>
  <c r="U19" i="8"/>
  <c r="W19" i="8" s="1"/>
  <c r="T19" i="8"/>
  <c r="V18" i="8"/>
  <c r="U18" i="8"/>
  <c r="T18" i="8"/>
  <c r="V17" i="8"/>
  <c r="U17" i="8"/>
  <c r="T17" i="8"/>
  <c r="V16" i="8"/>
  <c r="U16" i="8"/>
  <c r="T16" i="8"/>
  <c r="V15" i="8"/>
  <c r="U15" i="8"/>
  <c r="W15" i="8" s="1"/>
  <c r="T15" i="8"/>
  <c r="V14" i="8"/>
  <c r="U14" i="8"/>
  <c r="T14" i="8"/>
  <c r="V13" i="8"/>
  <c r="U13" i="8"/>
  <c r="T13" i="8"/>
  <c r="V12" i="8"/>
  <c r="U12" i="8"/>
  <c r="T12" i="8"/>
  <c r="V11" i="8"/>
  <c r="U11" i="8"/>
  <c r="W11" i="8" s="1"/>
  <c r="T11" i="8"/>
  <c r="V10" i="8"/>
  <c r="U10" i="8"/>
  <c r="T10" i="8"/>
  <c r="V9" i="8"/>
  <c r="U9" i="8"/>
  <c r="T9" i="8"/>
  <c r="V8" i="8"/>
  <c r="U8" i="8"/>
  <c r="T8" i="8"/>
  <c r="V7" i="8"/>
  <c r="U7" i="8"/>
  <c r="T7" i="8"/>
  <c r="V6" i="8"/>
  <c r="U6" i="8"/>
  <c r="T6" i="8"/>
  <c r="V5" i="8"/>
  <c r="U5" i="8"/>
  <c r="T5" i="8"/>
  <c r="W12" i="8" l="1"/>
  <c r="W20" i="8"/>
  <c r="W40" i="8"/>
  <c r="W44" i="8"/>
  <c r="W64" i="8"/>
  <c r="W68" i="8"/>
  <c r="W42" i="8"/>
  <c r="W17" i="8"/>
  <c r="W25" i="8"/>
  <c r="W49" i="8"/>
  <c r="W61" i="8"/>
  <c r="W14" i="8"/>
  <c r="W13" i="8"/>
  <c r="W22" i="8"/>
  <c r="W21" i="8"/>
  <c r="W10" i="8"/>
  <c r="W9" i="8"/>
  <c r="W8" i="8"/>
  <c r="W32" i="8"/>
  <c r="W30" i="8"/>
  <c r="W38" i="8"/>
  <c r="W37" i="8"/>
  <c r="W36" i="8"/>
  <c r="W52" i="8"/>
  <c r="W50" i="8"/>
  <c r="W45" i="8"/>
  <c r="W41" i="8"/>
  <c r="W34" i="8"/>
  <c r="W33" i="8"/>
  <c r="W72" i="8"/>
  <c r="W70" i="8"/>
  <c r="W69" i="8"/>
  <c r="W62" i="8"/>
  <c r="W60" i="8"/>
  <c r="W58" i="8"/>
  <c r="W57" i="8"/>
  <c r="W56" i="8"/>
  <c r="W18" i="8"/>
  <c r="W16" i="8"/>
  <c r="W54" i="8"/>
  <c r="W53" i="8"/>
  <c r="W29" i="8"/>
  <c r="W28" i="8"/>
  <c r="W73" i="8"/>
  <c r="W26" i="8"/>
  <c r="W24" i="8"/>
  <c r="W48" i="8"/>
  <c r="W46" i="8"/>
  <c r="W66" i="8"/>
  <c r="W65" i="8"/>
  <c r="W7" i="8"/>
  <c r="W6" i="8"/>
  <c r="W5" i="8"/>
</calcChain>
</file>

<file path=xl/sharedStrings.xml><?xml version="1.0" encoding="utf-8"?>
<sst xmlns="http://schemas.openxmlformats.org/spreadsheetml/2006/main" count="648" uniqueCount="137">
  <si>
    <t>Membership No</t>
  </si>
  <si>
    <t>Name</t>
  </si>
  <si>
    <t>George Fyfe</t>
  </si>
  <si>
    <t>Archie Fyfe</t>
  </si>
  <si>
    <t>Joe Miller</t>
  </si>
  <si>
    <t>Nicholas Walker</t>
  </si>
  <si>
    <t>Andrew Page</t>
  </si>
  <si>
    <t>Charlie Drabble</t>
  </si>
  <si>
    <t>Charlie Davidson</t>
  </si>
  <si>
    <t>Ben Gibson</t>
  </si>
  <si>
    <t>James Agombar</t>
  </si>
  <si>
    <t>Jake Davidson</t>
  </si>
  <si>
    <t>Elise Davies</t>
  </si>
  <si>
    <t>Scott Bramley</t>
  </si>
  <si>
    <t>Ben Babbage</t>
  </si>
  <si>
    <t>Rebecca Arrandale</t>
  </si>
  <si>
    <t>Sophie Arrandale</t>
  </si>
  <si>
    <t>Johnny Blakely</t>
  </si>
  <si>
    <t>Beth Pye</t>
  </si>
  <si>
    <t>Bella Reid</t>
  </si>
  <si>
    <t>Daniel Yates</t>
  </si>
  <si>
    <t>Adam Reeves</t>
  </si>
  <si>
    <t>David Grysakowski</t>
  </si>
  <si>
    <t>Ryan Camelo</t>
  </si>
  <si>
    <t>Theo Rodgers</t>
  </si>
  <si>
    <t>Matchday 3</t>
  </si>
  <si>
    <t>w</t>
  </si>
  <si>
    <t>l</t>
  </si>
  <si>
    <t>Averages</t>
  </si>
  <si>
    <t>Totals</t>
  </si>
  <si>
    <t>Won</t>
  </si>
  <si>
    <t>Lost</t>
  </si>
  <si>
    <t>Played</t>
  </si>
  <si>
    <t>Banbury A</t>
  </si>
  <si>
    <t>BJTTC</t>
  </si>
  <si>
    <t>Cheltenham A</t>
  </si>
  <si>
    <t>Cheltenham B</t>
  </si>
  <si>
    <t>Evesham A</t>
  </si>
  <si>
    <t>Evesham B</t>
  </si>
  <si>
    <t>Banbury B</t>
  </si>
  <si>
    <t>Ferndale</t>
  </si>
  <si>
    <t>Team</t>
  </si>
  <si>
    <t>Division</t>
  </si>
  <si>
    <t>Matchdays 3 and 4</t>
  </si>
  <si>
    <t xml:space="preserve">Match </t>
  </si>
  <si>
    <t xml:space="preserve">2018/19  </t>
  </si>
  <si>
    <t>Eduardo Bolanos</t>
  </si>
  <si>
    <t>Lillington Free Church A</t>
  </si>
  <si>
    <t>Chris Ho</t>
  </si>
  <si>
    <t>Tom Yarrow</t>
  </si>
  <si>
    <t>Owain Jones</t>
  </si>
  <si>
    <t>Lillington Free Church B</t>
  </si>
  <si>
    <t>George Barnes</t>
  </si>
  <si>
    <t>Nathan Jackson</t>
  </si>
  <si>
    <t>Daniel Stone</t>
  </si>
  <si>
    <t>Lillington Free Church C</t>
  </si>
  <si>
    <t>Jun Chung</t>
  </si>
  <si>
    <t>Erin Darwen</t>
  </si>
  <si>
    <t>Harvey Wilson</t>
  </si>
  <si>
    <t>Jack Bradbury</t>
  </si>
  <si>
    <t>Lillington Free Church D</t>
  </si>
  <si>
    <t>Morgan Page</t>
  </si>
  <si>
    <t>Chloe Ramsey</t>
  </si>
  <si>
    <t>Mia Chan (Man Nga)</t>
  </si>
  <si>
    <t>Michael Khovanov</t>
  </si>
  <si>
    <t>Arnav Mulay</t>
  </si>
  <si>
    <t>Milan Gal</t>
  </si>
  <si>
    <t>Joe Hadley</t>
  </si>
  <si>
    <t>Isla MacRae</t>
  </si>
  <si>
    <t>Ben Shangkuan</t>
  </si>
  <si>
    <t>Alan Opiatowski</t>
  </si>
  <si>
    <t>Francis Desa</t>
  </si>
  <si>
    <t>Ruby Elliot</t>
  </si>
  <si>
    <t>Aelybryn</t>
  </si>
  <si>
    <t>Evan William</t>
  </si>
  <si>
    <t>Jordan Price</t>
  </si>
  <si>
    <t>Lily Elliot</t>
  </si>
  <si>
    <t>W1445</t>
  </si>
  <si>
    <t>Osian Wilkshire</t>
  </si>
  <si>
    <t>Logan Evans</t>
  </si>
  <si>
    <t>W4906</t>
  </si>
  <si>
    <t>Mason Williams</t>
  </si>
  <si>
    <t>Harri Docherty</t>
  </si>
  <si>
    <t>Cardiff City A</t>
  </si>
  <si>
    <t>Jack Palfrey</t>
  </si>
  <si>
    <t>Jacob Wicks</t>
  </si>
  <si>
    <t>Rhys Fidler</t>
  </si>
  <si>
    <t>Cardiff City B</t>
  </si>
  <si>
    <t>Toby Harwood</t>
  </si>
  <si>
    <t>Elis O'Connor</t>
  </si>
  <si>
    <t>W1</t>
  </si>
  <si>
    <t>Daniel Bekhit</t>
  </si>
  <si>
    <t>Benji Maxwell</t>
  </si>
  <si>
    <t>Sanford Link A</t>
  </si>
  <si>
    <t>Theo Fletcher</t>
  </si>
  <si>
    <t>Sam Tupman</t>
  </si>
  <si>
    <t>Sanford Link B</t>
  </si>
  <si>
    <t>Jack Tupman</t>
  </si>
  <si>
    <t>Finlay Macnaughton</t>
  </si>
  <si>
    <t>Cirencester</t>
  </si>
  <si>
    <t>Marky Ip</t>
  </si>
  <si>
    <t>Dylan Blare</t>
  </si>
  <si>
    <t>Evesham</t>
  </si>
  <si>
    <t>Harvey Gough</t>
  </si>
  <si>
    <t>new</t>
  </si>
  <si>
    <t>Harry Hawkins Pitt</t>
  </si>
  <si>
    <t>Abhijay Kumar</t>
  </si>
  <si>
    <t>A</t>
  </si>
  <si>
    <t>B</t>
  </si>
  <si>
    <t>C</t>
  </si>
  <si>
    <t>After Round 5 of 5</t>
  </si>
  <si>
    <t>National Cadet League 2019/20</t>
  </si>
  <si>
    <t>Membership</t>
  </si>
  <si>
    <t>No</t>
  </si>
  <si>
    <t>Day 1</t>
  </si>
  <si>
    <t xml:space="preserve">Day 2 Round </t>
  </si>
  <si>
    <t>W1386</t>
  </si>
  <si>
    <t>Olly Allenby</t>
  </si>
  <si>
    <t>BenGibson</t>
  </si>
  <si>
    <t>W1442</t>
  </si>
  <si>
    <t>Alfie Saunders</t>
  </si>
  <si>
    <t>Day 2</t>
  </si>
  <si>
    <t>Day 3</t>
  </si>
  <si>
    <t xml:space="preserve">Day 3 Round </t>
  </si>
  <si>
    <t>Jacob Ryan</t>
  </si>
  <si>
    <t xml:space="preserve">15th December 20 19  </t>
  </si>
  <si>
    <t>NOTE:  REMOVE Team from custom sort prior to printing.</t>
  </si>
  <si>
    <t>15th December 2019</t>
  </si>
  <si>
    <t>W3137</t>
  </si>
  <si>
    <t>W</t>
  </si>
  <si>
    <t>Daniel Mead</t>
  </si>
  <si>
    <t>Jack Whittington</t>
  </si>
  <si>
    <t>Joseph Fisher</t>
  </si>
  <si>
    <t>BanburyA</t>
  </si>
  <si>
    <t>Joplin Herman</t>
  </si>
  <si>
    <t>Cheltenham</t>
  </si>
  <si>
    <t>Leo Rudge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</si>
</sst>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/>
    <xf numFmtId="0" fontId="2" fillId="0" borderId="0" xfId="0" applyFont="1" applyFill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1" xfId="0" applyNumberFormat="1" applyFill="1" applyBorder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/>
    <xf numFmtId="0" fontId="1" fillId="0" borderId="1" xfId="0" applyFont="1" applyFill="1" applyBorder="1" applyAlignment="1">
      <alignment horizontal="center"/>
    </xf>
    <xf numFmtId="0" fontId="0" fillId="0" borderId="8" xfId="0" applyBorder="1"/>
    <xf numFmtId="0" fontId="0" fillId="0" borderId="3" xfId="0" applyBorder="1" applyAlignment="1">
      <alignment horizontal="center"/>
    </xf>
    <xf numFmtId="0" fontId="6" fillId="0" borderId="9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F0BC9-CE11-4F28-A9D6-4CFD8B4E6BDD}">
  <sheetPr>
    <pageSetUpPr fitToPage="1"/>
  </sheetPr>
  <dimension ref="B1:W73"/>
  <sheetViews>
    <sheetView topLeftCell="A2" zoomScale="110" zoomScaleNormal="110" workbookViewId="0">
      <pane xSplit="3" ySplit="3" topLeftCell="D5" activePane="bottomRight" state="frozen"/>
      <selection activeCell="A2" sqref="A2"/>
      <selection pane="topRight" activeCell="D2" sqref="D2"/>
      <selection pane="bottomLeft" activeCell="A5" sqref="A5"/>
      <selection pane="bottomRight" activeCell="C2" sqref="C2"/>
    </sheetView>
  </sheetViews>
  <sheetFormatPr defaultRowHeight="15" x14ac:dyDescent="0.25"/>
  <cols>
    <col min="1" max="1" width="2.28515625" customWidth="1"/>
    <col min="2" max="2" width="10.140625" customWidth="1"/>
    <col min="3" max="3" width="14.42578125" customWidth="1"/>
    <col min="4" max="4" width="20.85546875" customWidth="1"/>
    <col min="5" max="5" width="7.28515625" customWidth="1"/>
    <col min="6" max="19" width="4.140625" customWidth="1"/>
    <col min="20" max="20" width="7.140625" customWidth="1"/>
    <col min="21" max="21" width="5.7109375" customWidth="1"/>
    <col min="22" max="22" width="5.140625" customWidth="1"/>
    <col min="23" max="23" width="10.5703125" bestFit="1" customWidth="1"/>
  </cols>
  <sheetData>
    <row r="1" spans="2:23" x14ac:dyDescent="0.25">
      <c r="F1" t="s">
        <v>25</v>
      </c>
    </row>
    <row r="2" spans="2:23" x14ac:dyDescent="0.25">
      <c r="B2" t="s">
        <v>43</v>
      </c>
      <c r="C2" t="s">
        <v>45</v>
      </c>
      <c r="F2" t="s">
        <v>44</v>
      </c>
    </row>
    <row r="3" spans="2:23" x14ac:dyDescent="0.25">
      <c r="B3" s="3"/>
      <c r="C3" s="3"/>
      <c r="D3" s="3"/>
      <c r="E3" s="3"/>
      <c r="F3" s="3">
        <v>1</v>
      </c>
      <c r="G3" s="3"/>
      <c r="H3" s="3">
        <v>2</v>
      </c>
      <c r="I3" s="3"/>
      <c r="J3" s="3">
        <v>3</v>
      </c>
      <c r="K3" s="3"/>
      <c r="L3" s="3">
        <v>4</v>
      </c>
      <c r="M3" s="3"/>
      <c r="N3" s="3">
        <v>5</v>
      </c>
      <c r="O3" s="3"/>
      <c r="P3" s="3">
        <v>6</v>
      </c>
      <c r="Q3" s="3"/>
      <c r="R3" s="3">
        <v>7</v>
      </c>
      <c r="S3" s="3"/>
      <c r="T3" s="3" t="s">
        <v>29</v>
      </c>
      <c r="U3" s="3"/>
      <c r="V3" s="3"/>
      <c r="W3" s="3"/>
    </row>
    <row r="4" spans="2:23" x14ac:dyDescent="0.25">
      <c r="B4" s="4" t="s">
        <v>0</v>
      </c>
      <c r="C4" s="4" t="s">
        <v>1</v>
      </c>
      <c r="D4" s="4" t="s">
        <v>41</v>
      </c>
      <c r="E4" s="4" t="s">
        <v>42</v>
      </c>
      <c r="F4" s="3" t="s">
        <v>26</v>
      </c>
      <c r="G4" s="3" t="s">
        <v>27</v>
      </c>
      <c r="H4" s="3" t="s">
        <v>26</v>
      </c>
      <c r="I4" s="3" t="s">
        <v>27</v>
      </c>
      <c r="J4" s="3" t="s">
        <v>26</v>
      </c>
      <c r="K4" s="3" t="s">
        <v>27</v>
      </c>
      <c r="L4" s="3" t="s">
        <v>26</v>
      </c>
      <c r="M4" s="3" t="s">
        <v>27</v>
      </c>
      <c r="N4" s="3" t="s">
        <v>26</v>
      </c>
      <c r="O4" s="3" t="s">
        <v>27</v>
      </c>
      <c r="P4" s="3" t="s">
        <v>26</v>
      </c>
      <c r="Q4" s="3" t="s">
        <v>27</v>
      </c>
      <c r="R4" s="3" t="s">
        <v>26</v>
      </c>
      <c r="S4" s="3" t="s">
        <v>27</v>
      </c>
      <c r="T4" s="3" t="s">
        <v>32</v>
      </c>
      <c r="U4" s="3" t="s">
        <v>30</v>
      </c>
      <c r="V4" s="3" t="s">
        <v>31</v>
      </c>
      <c r="W4" s="3" t="s">
        <v>28</v>
      </c>
    </row>
    <row r="5" spans="2:23" x14ac:dyDescent="0.25">
      <c r="B5" s="1">
        <v>177654</v>
      </c>
      <c r="C5" s="1" t="s">
        <v>46</v>
      </c>
      <c r="D5" t="s">
        <v>47</v>
      </c>
      <c r="E5" s="3"/>
      <c r="F5" s="3">
        <v>2</v>
      </c>
      <c r="G5" s="3">
        <v>0</v>
      </c>
      <c r="H5" s="3">
        <v>2</v>
      </c>
      <c r="I5" s="3">
        <v>0</v>
      </c>
      <c r="J5" s="3">
        <v>1</v>
      </c>
      <c r="K5" s="3">
        <v>1</v>
      </c>
      <c r="L5" s="3">
        <v>2</v>
      </c>
      <c r="M5" s="3">
        <v>0</v>
      </c>
      <c r="N5" s="3">
        <v>2</v>
      </c>
      <c r="O5" s="3">
        <v>0</v>
      </c>
      <c r="P5" s="3"/>
      <c r="Q5" s="3"/>
      <c r="R5" s="3"/>
      <c r="S5" s="3"/>
      <c r="T5" s="3">
        <f t="shared" ref="T5:T68" si="0">SUM(F5:S5)</f>
        <v>10</v>
      </c>
      <c r="U5" s="3">
        <f t="shared" ref="U5:V36" si="1">F5+H5+J5+L5+N5+P5+R5</f>
        <v>9</v>
      </c>
      <c r="V5" s="3">
        <f t="shared" si="1"/>
        <v>1</v>
      </c>
      <c r="W5" s="5">
        <f t="shared" ref="W5:W68" si="2">U5/T5*100</f>
        <v>90</v>
      </c>
    </row>
    <row r="6" spans="2:23" x14ac:dyDescent="0.25">
      <c r="B6" s="1">
        <v>192327</v>
      </c>
      <c r="C6" s="1" t="s">
        <v>48</v>
      </c>
      <c r="D6" t="s">
        <v>47</v>
      </c>
      <c r="E6" s="3"/>
      <c r="F6" s="3">
        <v>2</v>
      </c>
      <c r="G6" s="3">
        <v>0</v>
      </c>
      <c r="H6" s="3">
        <v>2</v>
      </c>
      <c r="I6" s="3">
        <v>0</v>
      </c>
      <c r="J6" s="3">
        <v>2</v>
      </c>
      <c r="K6" s="3">
        <v>0</v>
      </c>
      <c r="L6" s="3">
        <v>2</v>
      </c>
      <c r="M6" s="3">
        <v>0</v>
      </c>
      <c r="N6" s="3">
        <v>2</v>
      </c>
      <c r="O6" s="3">
        <v>0</v>
      </c>
      <c r="P6" s="3"/>
      <c r="Q6" s="3"/>
      <c r="R6" s="3"/>
      <c r="S6" s="3"/>
      <c r="T6" s="3">
        <f t="shared" si="0"/>
        <v>10</v>
      </c>
      <c r="U6" s="3">
        <f t="shared" si="1"/>
        <v>10</v>
      </c>
      <c r="V6" s="3">
        <f t="shared" si="1"/>
        <v>0</v>
      </c>
      <c r="W6" s="5">
        <f t="shared" si="2"/>
        <v>100</v>
      </c>
    </row>
    <row r="7" spans="2:23" x14ac:dyDescent="0.25">
      <c r="B7" s="1">
        <v>175266</v>
      </c>
      <c r="C7" s="1" t="s">
        <v>49</v>
      </c>
      <c r="D7" t="s">
        <v>47</v>
      </c>
      <c r="E7" s="3"/>
      <c r="F7" s="3">
        <v>2</v>
      </c>
      <c r="G7" s="3">
        <v>0</v>
      </c>
      <c r="H7" s="3">
        <v>2</v>
      </c>
      <c r="I7" s="3">
        <v>0</v>
      </c>
      <c r="J7" s="3">
        <v>2</v>
      </c>
      <c r="K7" s="3">
        <v>0</v>
      </c>
      <c r="L7" s="3">
        <v>2</v>
      </c>
      <c r="M7" s="3">
        <v>0</v>
      </c>
      <c r="N7" s="3">
        <v>2</v>
      </c>
      <c r="O7" s="3">
        <v>0</v>
      </c>
      <c r="P7" s="3"/>
      <c r="Q7" s="3"/>
      <c r="R7" s="3"/>
      <c r="S7" s="3"/>
      <c r="T7" s="3">
        <f t="shared" si="0"/>
        <v>10</v>
      </c>
      <c r="U7" s="3">
        <f t="shared" si="1"/>
        <v>10</v>
      </c>
      <c r="V7" s="3">
        <f t="shared" si="1"/>
        <v>0</v>
      </c>
      <c r="W7" s="5">
        <f t="shared" si="2"/>
        <v>100</v>
      </c>
    </row>
    <row r="8" spans="2:23" x14ac:dyDescent="0.25">
      <c r="B8" s="1">
        <v>185932</v>
      </c>
      <c r="C8" s="1" t="s">
        <v>50</v>
      </c>
      <c r="D8" t="s">
        <v>51</v>
      </c>
      <c r="E8" s="3"/>
      <c r="F8" s="3">
        <v>2</v>
      </c>
      <c r="G8" s="3">
        <v>0</v>
      </c>
      <c r="H8" s="3">
        <v>2</v>
      </c>
      <c r="I8" s="3">
        <v>0</v>
      </c>
      <c r="J8" s="3">
        <v>2</v>
      </c>
      <c r="K8" s="3">
        <v>0</v>
      </c>
      <c r="L8" s="3">
        <v>2</v>
      </c>
      <c r="M8" s="3">
        <v>0</v>
      </c>
      <c r="N8" s="3">
        <v>2</v>
      </c>
      <c r="O8" s="3">
        <v>0</v>
      </c>
      <c r="P8" s="3"/>
      <c r="Q8" s="3"/>
      <c r="R8" s="3"/>
      <c r="S8" s="3"/>
      <c r="T8" s="3">
        <f t="shared" si="0"/>
        <v>10</v>
      </c>
      <c r="U8" s="3">
        <f t="shared" si="1"/>
        <v>10</v>
      </c>
      <c r="V8" s="3">
        <f t="shared" si="1"/>
        <v>0</v>
      </c>
      <c r="W8" s="5">
        <f t="shared" si="2"/>
        <v>100</v>
      </c>
    </row>
    <row r="9" spans="2:23" x14ac:dyDescent="0.25">
      <c r="B9" s="1">
        <v>189346</v>
      </c>
      <c r="C9" s="1" t="s">
        <v>52</v>
      </c>
      <c r="D9" t="s">
        <v>51</v>
      </c>
      <c r="E9" s="3"/>
      <c r="F9" s="3">
        <v>2</v>
      </c>
      <c r="G9" s="3">
        <v>0</v>
      </c>
      <c r="H9" s="3">
        <v>1</v>
      </c>
      <c r="I9" s="3">
        <v>1</v>
      </c>
      <c r="J9" s="3">
        <v>1</v>
      </c>
      <c r="K9" s="3">
        <v>1</v>
      </c>
      <c r="L9" s="3">
        <v>2</v>
      </c>
      <c r="M9" s="3">
        <v>0</v>
      </c>
      <c r="N9" s="3">
        <v>2</v>
      </c>
      <c r="O9" s="3">
        <v>0</v>
      </c>
      <c r="P9" s="3"/>
      <c r="Q9" s="3"/>
      <c r="R9" s="3"/>
      <c r="S9" s="3"/>
      <c r="T9" s="3">
        <f t="shared" si="0"/>
        <v>10</v>
      </c>
      <c r="U9" s="3">
        <f t="shared" si="1"/>
        <v>8</v>
      </c>
      <c r="V9" s="3">
        <f t="shared" si="1"/>
        <v>2</v>
      </c>
      <c r="W9" s="5">
        <f t="shared" si="2"/>
        <v>80</v>
      </c>
    </row>
    <row r="10" spans="2:23" x14ac:dyDescent="0.25">
      <c r="B10" s="1">
        <v>196008</v>
      </c>
      <c r="C10" s="1" t="s">
        <v>53</v>
      </c>
      <c r="D10" t="s">
        <v>51</v>
      </c>
      <c r="E10" s="3"/>
      <c r="F10" s="3">
        <v>2</v>
      </c>
      <c r="G10" s="3">
        <v>0</v>
      </c>
      <c r="H10" s="3">
        <v>1</v>
      </c>
      <c r="I10" s="3">
        <v>1</v>
      </c>
      <c r="J10" s="3">
        <v>1</v>
      </c>
      <c r="K10" s="3">
        <v>1</v>
      </c>
      <c r="L10" s="3">
        <v>2</v>
      </c>
      <c r="M10" s="3">
        <v>0</v>
      </c>
      <c r="N10" s="3">
        <v>1</v>
      </c>
      <c r="O10" s="3">
        <v>1</v>
      </c>
      <c r="P10" s="3"/>
      <c r="Q10" s="3"/>
      <c r="R10" s="3"/>
      <c r="S10" s="3"/>
      <c r="T10" s="3">
        <f t="shared" si="0"/>
        <v>10</v>
      </c>
      <c r="U10" s="3">
        <f t="shared" si="1"/>
        <v>7</v>
      </c>
      <c r="V10" s="3">
        <f t="shared" si="1"/>
        <v>3</v>
      </c>
      <c r="W10" s="5">
        <f t="shared" si="2"/>
        <v>70</v>
      </c>
    </row>
    <row r="11" spans="2:23" x14ac:dyDescent="0.25">
      <c r="B11" s="1">
        <v>187593</v>
      </c>
      <c r="C11" s="1" t="s">
        <v>54</v>
      </c>
      <c r="D11" t="s">
        <v>55</v>
      </c>
      <c r="E11" s="3"/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0</v>
      </c>
      <c r="M11" s="3">
        <v>2</v>
      </c>
      <c r="N11" s="3">
        <v>1</v>
      </c>
      <c r="O11" s="3">
        <v>1</v>
      </c>
      <c r="P11" s="3"/>
      <c r="Q11" s="3"/>
      <c r="R11" s="3"/>
      <c r="S11" s="3"/>
      <c r="T11" s="3">
        <f t="shared" si="0"/>
        <v>10</v>
      </c>
      <c r="U11" s="3">
        <f t="shared" si="1"/>
        <v>4</v>
      </c>
      <c r="V11" s="3">
        <f t="shared" si="1"/>
        <v>6</v>
      </c>
      <c r="W11" s="5">
        <f t="shared" si="2"/>
        <v>40</v>
      </c>
    </row>
    <row r="12" spans="2:23" x14ac:dyDescent="0.25">
      <c r="B12" s="1">
        <v>195891</v>
      </c>
      <c r="C12" s="1" t="s">
        <v>56</v>
      </c>
      <c r="D12" t="s">
        <v>55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f t="shared" si="0"/>
        <v>0</v>
      </c>
      <c r="U12" s="3">
        <f t="shared" si="1"/>
        <v>0</v>
      </c>
      <c r="V12" s="3">
        <f t="shared" si="1"/>
        <v>0</v>
      </c>
      <c r="W12" s="5" t="e">
        <f t="shared" si="2"/>
        <v>#DIV/0!</v>
      </c>
    </row>
    <row r="13" spans="2:23" x14ac:dyDescent="0.25">
      <c r="B13" s="1">
        <v>175268</v>
      </c>
      <c r="C13" s="1" t="s">
        <v>57</v>
      </c>
      <c r="D13" t="s">
        <v>55</v>
      </c>
      <c r="E13" s="3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0</v>
      </c>
      <c r="M13" s="3">
        <v>2</v>
      </c>
      <c r="N13" s="3">
        <v>0</v>
      </c>
      <c r="O13" s="3">
        <v>2</v>
      </c>
      <c r="P13" s="3"/>
      <c r="Q13" s="3"/>
      <c r="R13" s="3"/>
      <c r="S13" s="3"/>
      <c r="T13" s="3">
        <f t="shared" si="0"/>
        <v>10</v>
      </c>
      <c r="U13" s="3">
        <f t="shared" si="1"/>
        <v>3</v>
      </c>
      <c r="V13" s="3">
        <f t="shared" si="1"/>
        <v>7</v>
      </c>
      <c r="W13" s="5">
        <f t="shared" si="2"/>
        <v>30</v>
      </c>
    </row>
    <row r="14" spans="2:23" x14ac:dyDescent="0.25">
      <c r="B14" s="2">
        <v>189345</v>
      </c>
      <c r="C14" s="2" t="s">
        <v>58</v>
      </c>
      <c r="D14" t="s">
        <v>55</v>
      </c>
      <c r="E14" s="3"/>
      <c r="F14" s="3">
        <v>1</v>
      </c>
      <c r="G14" s="3">
        <v>1</v>
      </c>
      <c r="H14" s="3">
        <v>1</v>
      </c>
      <c r="I14" s="3">
        <v>1</v>
      </c>
      <c r="J14" s="3">
        <v>2</v>
      </c>
      <c r="K14" s="3">
        <v>0</v>
      </c>
      <c r="L14" s="3">
        <v>0</v>
      </c>
      <c r="M14" s="3">
        <v>2</v>
      </c>
      <c r="N14" s="3">
        <v>0</v>
      </c>
      <c r="O14" s="3">
        <v>2</v>
      </c>
      <c r="P14" s="3"/>
      <c r="Q14" s="3"/>
      <c r="R14" s="3"/>
      <c r="S14" s="3"/>
      <c r="T14" s="3">
        <f t="shared" si="0"/>
        <v>10</v>
      </c>
      <c r="U14" s="3">
        <f t="shared" si="1"/>
        <v>4</v>
      </c>
      <c r="V14" s="3">
        <f t="shared" si="1"/>
        <v>6</v>
      </c>
      <c r="W14" s="5">
        <f t="shared" si="2"/>
        <v>40</v>
      </c>
    </row>
    <row r="15" spans="2:23" x14ac:dyDescent="0.25">
      <c r="B15" s="1">
        <v>195851</v>
      </c>
      <c r="C15" s="1" t="s">
        <v>59</v>
      </c>
      <c r="D15" t="s">
        <v>60</v>
      </c>
      <c r="E15" s="3"/>
      <c r="F15" s="3">
        <v>1</v>
      </c>
      <c r="G15" s="3">
        <v>1</v>
      </c>
      <c r="H15" s="3">
        <v>0</v>
      </c>
      <c r="I15" s="3">
        <v>2</v>
      </c>
      <c r="J15" s="3"/>
      <c r="K15" s="3"/>
      <c r="L15" s="3">
        <v>2</v>
      </c>
      <c r="M15" s="3">
        <v>0</v>
      </c>
      <c r="N15" s="3">
        <v>1</v>
      </c>
      <c r="O15" s="3">
        <v>1</v>
      </c>
      <c r="P15" s="3"/>
      <c r="Q15" s="3"/>
      <c r="R15" s="3"/>
      <c r="S15" s="3"/>
      <c r="T15" s="3">
        <f t="shared" si="0"/>
        <v>8</v>
      </c>
      <c r="U15" s="3">
        <f t="shared" si="1"/>
        <v>4</v>
      </c>
      <c r="V15" s="3">
        <f t="shared" si="1"/>
        <v>4</v>
      </c>
      <c r="W15" s="5">
        <f t="shared" si="2"/>
        <v>50</v>
      </c>
    </row>
    <row r="16" spans="2:23" x14ac:dyDescent="0.25">
      <c r="B16" s="1">
        <v>196110</v>
      </c>
      <c r="C16" s="1" t="s">
        <v>61</v>
      </c>
      <c r="D16" t="s">
        <v>60</v>
      </c>
      <c r="E16" s="3"/>
      <c r="F16" s="3">
        <v>2</v>
      </c>
      <c r="G16" s="3">
        <v>0</v>
      </c>
      <c r="H16" s="3"/>
      <c r="I16" s="3"/>
      <c r="J16" s="3">
        <v>0</v>
      </c>
      <c r="K16" s="3">
        <v>2</v>
      </c>
      <c r="L16" s="3">
        <v>1</v>
      </c>
      <c r="M16" s="3">
        <v>1</v>
      </c>
      <c r="N16" s="3">
        <v>0</v>
      </c>
      <c r="O16" s="3">
        <v>2</v>
      </c>
      <c r="P16" s="3"/>
      <c r="Q16" s="3"/>
      <c r="R16" s="3"/>
      <c r="S16" s="3"/>
      <c r="T16" s="3">
        <f t="shared" si="0"/>
        <v>8</v>
      </c>
      <c r="U16" s="3">
        <f t="shared" si="1"/>
        <v>3</v>
      </c>
      <c r="V16" s="3">
        <f t="shared" si="1"/>
        <v>5</v>
      </c>
      <c r="W16" s="5">
        <f t="shared" si="2"/>
        <v>37.5</v>
      </c>
    </row>
    <row r="17" spans="2:23" x14ac:dyDescent="0.25">
      <c r="B17" s="1">
        <v>196954</v>
      </c>
      <c r="C17" s="1" t="s">
        <v>62</v>
      </c>
      <c r="D17" t="s">
        <v>60</v>
      </c>
      <c r="E17" s="3"/>
      <c r="F17" s="3">
        <v>2</v>
      </c>
      <c r="G17" s="3">
        <v>0</v>
      </c>
      <c r="H17" s="3">
        <v>1</v>
      </c>
      <c r="I17" s="3">
        <v>1</v>
      </c>
      <c r="J17" s="3">
        <v>0</v>
      </c>
      <c r="K17" s="3">
        <v>2</v>
      </c>
      <c r="L17" s="3">
        <v>2</v>
      </c>
      <c r="M17" s="3">
        <v>0</v>
      </c>
      <c r="N17" s="3"/>
      <c r="O17" s="3"/>
      <c r="P17" s="3"/>
      <c r="Q17" s="3"/>
      <c r="R17" s="3"/>
      <c r="S17" s="3"/>
      <c r="T17" s="3">
        <f t="shared" si="0"/>
        <v>8</v>
      </c>
      <c r="U17" s="3">
        <f t="shared" si="1"/>
        <v>5</v>
      </c>
      <c r="V17" s="3">
        <f t="shared" si="1"/>
        <v>3</v>
      </c>
      <c r="W17" s="5">
        <f t="shared" si="2"/>
        <v>62.5</v>
      </c>
    </row>
    <row r="18" spans="2:23" x14ac:dyDescent="0.25">
      <c r="B18" s="1">
        <v>199319</v>
      </c>
      <c r="C18" s="1" t="s">
        <v>63</v>
      </c>
      <c r="D18" t="s">
        <v>60</v>
      </c>
      <c r="E18" s="3"/>
      <c r="F18" s="3"/>
      <c r="G18" s="3"/>
      <c r="H18" s="3">
        <v>1</v>
      </c>
      <c r="I18" s="3">
        <v>1</v>
      </c>
      <c r="J18" s="3">
        <v>0</v>
      </c>
      <c r="K18" s="3">
        <v>2</v>
      </c>
      <c r="L18" s="3"/>
      <c r="M18" s="3"/>
      <c r="N18" s="3">
        <v>1</v>
      </c>
      <c r="O18" s="3">
        <v>1</v>
      </c>
      <c r="P18" s="3"/>
      <c r="Q18" s="3"/>
      <c r="R18" s="3"/>
      <c r="S18" s="3"/>
      <c r="T18" s="3">
        <f t="shared" si="0"/>
        <v>6</v>
      </c>
      <c r="U18" s="3">
        <f t="shared" si="1"/>
        <v>2</v>
      </c>
      <c r="V18" s="3">
        <f t="shared" si="1"/>
        <v>4</v>
      </c>
      <c r="W18" s="5">
        <f t="shared" si="2"/>
        <v>33.333333333333329</v>
      </c>
    </row>
    <row r="19" spans="2:23" x14ac:dyDescent="0.25">
      <c r="B19" s="1">
        <v>191977</v>
      </c>
      <c r="C19" s="1" t="s">
        <v>64</v>
      </c>
      <c r="D19" t="s">
        <v>60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f t="shared" si="0"/>
        <v>0</v>
      </c>
      <c r="U19" s="3">
        <f t="shared" si="1"/>
        <v>0</v>
      </c>
      <c r="V19" s="3">
        <f t="shared" si="1"/>
        <v>0</v>
      </c>
      <c r="W19" s="5" t="e">
        <f t="shared" si="2"/>
        <v>#DIV/0!</v>
      </c>
    </row>
    <row r="20" spans="2:23" x14ac:dyDescent="0.25">
      <c r="B20" s="1">
        <v>194167</v>
      </c>
      <c r="C20" s="1" t="s">
        <v>65</v>
      </c>
      <c r="D20" t="s">
        <v>60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f t="shared" si="0"/>
        <v>0</v>
      </c>
      <c r="U20" s="3">
        <f t="shared" si="1"/>
        <v>0</v>
      </c>
      <c r="V20" s="3">
        <f t="shared" si="1"/>
        <v>0</v>
      </c>
      <c r="W20" s="5" t="e">
        <f t="shared" si="2"/>
        <v>#DIV/0!</v>
      </c>
    </row>
    <row r="21" spans="2:23" x14ac:dyDescent="0.25">
      <c r="B21" s="1">
        <v>177932</v>
      </c>
      <c r="C21" s="1" t="s">
        <v>8</v>
      </c>
      <c r="D21" t="s">
        <v>35</v>
      </c>
      <c r="E21" s="3"/>
      <c r="F21" s="3">
        <v>2</v>
      </c>
      <c r="G21" s="3">
        <v>0</v>
      </c>
      <c r="H21" s="3">
        <v>2</v>
      </c>
      <c r="I21" s="3">
        <v>0</v>
      </c>
      <c r="J21" s="3">
        <v>1</v>
      </c>
      <c r="K21" s="3">
        <v>1</v>
      </c>
      <c r="L21" s="3">
        <v>0</v>
      </c>
      <c r="M21" s="3">
        <v>2</v>
      </c>
      <c r="N21" s="3">
        <v>2</v>
      </c>
      <c r="O21" s="3">
        <v>0</v>
      </c>
      <c r="P21" s="3"/>
      <c r="Q21" s="3"/>
      <c r="R21" s="3"/>
      <c r="S21" s="3"/>
      <c r="T21" s="3">
        <f t="shared" si="0"/>
        <v>10</v>
      </c>
      <c r="U21" s="3">
        <f t="shared" si="1"/>
        <v>7</v>
      </c>
      <c r="V21" s="3">
        <f t="shared" si="1"/>
        <v>3</v>
      </c>
      <c r="W21" s="5">
        <f t="shared" si="2"/>
        <v>70</v>
      </c>
    </row>
    <row r="22" spans="2:23" x14ac:dyDescent="0.25">
      <c r="B22" s="1">
        <v>190382</v>
      </c>
      <c r="C22" s="1" t="s">
        <v>66</v>
      </c>
      <c r="D22" t="s">
        <v>35</v>
      </c>
      <c r="E22" s="3"/>
      <c r="F22" s="3">
        <v>1</v>
      </c>
      <c r="G22" s="3">
        <v>1</v>
      </c>
      <c r="H22" s="3">
        <v>2</v>
      </c>
      <c r="I22" s="3">
        <v>0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/>
      <c r="Q22" s="3"/>
      <c r="R22" s="3"/>
      <c r="S22" s="3"/>
      <c r="T22" s="3">
        <f t="shared" si="0"/>
        <v>10</v>
      </c>
      <c r="U22" s="3">
        <f t="shared" si="1"/>
        <v>6</v>
      </c>
      <c r="V22" s="3">
        <f t="shared" si="1"/>
        <v>4</v>
      </c>
      <c r="W22" s="5">
        <f t="shared" si="2"/>
        <v>60</v>
      </c>
    </row>
    <row r="23" spans="2:23" x14ac:dyDescent="0.25">
      <c r="B23" s="1">
        <v>177933</v>
      </c>
      <c r="C23" s="1" t="s">
        <v>11</v>
      </c>
      <c r="D23" t="s">
        <v>35</v>
      </c>
      <c r="E23" s="3"/>
      <c r="F23" s="3">
        <v>1</v>
      </c>
      <c r="G23" s="3">
        <v>1</v>
      </c>
      <c r="H23" s="3">
        <v>2</v>
      </c>
      <c r="I23" s="3">
        <v>0</v>
      </c>
      <c r="J23" s="3">
        <v>0</v>
      </c>
      <c r="K23" s="3">
        <v>2</v>
      </c>
      <c r="L23" s="3">
        <v>0</v>
      </c>
      <c r="M23" s="3">
        <v>2</v>
      </c>
      <c r="N23" s="3">
        <v>2</v>
      </c>
      <c r="O23" s="3">
        <v>0</v>
      </c>
      <c r="P23" s="3"/>
      <c r="Q23" s="3"/>
      <c r="R23" s="3"/>
      <c r="S23" s="3"/>
      <c r="T23" s="3">
        <f t="shared" si="0"/>
        <v>10</v>
      </c>
      <c r="U23" s="3">
        <f t="shared" si="1"/>
        <v>5</v>
      </c>
      <c r="V23" s="3">
        <f t="shared" si="1"/>
        <v>5</v>
      </c>
      <c r="W23" s="5">
        <f t="shared" si="2"/>
        <v>50</v>
      </c>
    </row>
    <row r="24" spans="2:23" x14ac:dyDescent="0.25">
      <c r="B24" s="1">
        <v>181943</v>
      </c>
      <c r="C24" s="1" t="s">
        <v>67</v>
      </c>
      <c r="D24" t="s">
        <v>36</v>
      </c>
      <c r="E24" s="3"/>
      <c r="F24" s="3">
        <v>0</v>
      </c>
      <c r="G24" s="3">
        <v>2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0</v>
      </c>
      <c r="O24" s="3">
        <v>2</v>
      </c>
      <c r="P24" s="3"/>
      <c r="Q24" s="3"/>
      <c r="R24" s="3"/>
      <c r="S24" s="3"/>
      <c r="T24" s="3">
        <f t="shared" si="0"/>
        <v>10</v>
      </c>
      <c r="U24" s="3">
        <f t="shared" si="1"/>
        <v>3</v>
      </c>
      <c r="V24" s="3">
        <f t="shared" si="1"/>
        <v>7</v>
      </c>
      <c r="W24" s="5">
        <f t="shared" si="2"/>
        <v>30</v>
      </c>
    </row>
    <row r="25" spans="2:23" x14ac:dyDescent="0.25">
      <c r="B25" s="1">
        <v>188295</v>
      </c>
      <c r="C25" s="1" t="s">
        <v>9</v>
      </c>
      <c r="D25" t="s">
        <v>36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f t="shared" si="0"/>
        <v>0</v>
      </c>
      <c r="U25" s="3">
        <f t="shared" si="1"/>
        <v>0</v>
      </c>
      <c r="V25" s="3">
        <f t="shared" si="1"/>
        <v>0</v>
      </c>
      <c r="W25" s="5" t="e">
        <f t="shared" si="2"/>
        <v>#DIV/0!</v>
      </c>
    </row>
    <row r="26" spans="2:23" x14ac:dyDescent="0.25">
      <c r="B26" s="1">
        <v>179440</v>
      </c>
      <c r="C26" s="1" t="s">
        <v>10</v>
      </c>
      <c r="D26" t="s">
        <v>36</v>
      </c>
      <c r="E26" s="3"/>
      <c r="F26" s="3">
        <v>0</v>
      </c>
      <c r="G26" s="3">
        <v>2</v>
      </c>
      <c r="H26" s="3">
        <v>0</v>
      </c>
      <c r="I26" s="3">
        <v>2</v>
      </c>
      <c r="J26" s="3">
        <v>1</v>
      </c>
      <c r="K26" s="3">
        <v>1</v>
      </c>
      <c r="L26" s="3">
        <v>0</v>
      </c>
      <c r="M26" s="3">
        <v>2</v>
      </c>
      <c r="N26" s="3">
        <v>0</v>
      </c>
      <c r="O26" s="3">
        <v>2</v>
      </c>
      <c r="P26" s="3"/>
      <c r="Q26" s="3"/>
      <c r="R26" s="3"/>
      <c r="S26" s="3"/>
      <c r="T26" s="3">
        <f t="shared" si="0"/>
        <v>10</v>
      </c>
      <c r="U26" s="3">
        <f t="shared" si="1"/>
        <v>1</v>
      </c>
      <c r="V26" s="3">
        <f t="shared" si="1"/>
        <v>9</v>
      </c>
      <c r="W26" s="5">
        <f t="shared" si="2"/>
        <v>10</v>
      </c>
    </row>
    <row r="27" spans="2:23" x14ac:dyDescent="0.25">
      <c r="B27" s="1">
        <v>180362</v>
      </c>
      <c r="C27" s="1" t="s">
        <v>6</v>
      </c>
      <c r="D27" t="s">
        <v>34</v>
      </c>
      <c r="E27" s="3"/>
      <c r="F27" s="3">
        <v>2</v>
      </c>
      <c r="G27" s="3">
        <v>0</v>
      </c>
      <c r="H27" s="3">
        <v>2</v>
      </c>
      <c r="I27" s="3">
        <v>0</v>
      </c>
      <c r="J27" s="3">
        <v>1</v>
      </c>
      <c r="K27" s="3">
        <v>1</v>
      </c>
      <c r="L27" s="3">
        <v>2</v>
      </c>
      <c r="M27" s="3">
        <v>0</v>
      </c>
      <c r="N27" s="3">
        <v>2</v>
      </c>
      <c r="O27" s="3">
        <v>0</v>
      </c>
      <c r="P27" s="3"/>
      <c r="Q27" s="3"/>
      <c r="R27" s="3"/>
      <c r="S27" s="3"/>
      <c r="T27" s="3">
        <f t="shared" si="0"/>
        <v>10</v>
      </c>
      <c r="U27" s="3">
        <f t="shared" si="1"/>
        <v>9</v>
      </c>
      <c r="V27" s="3">
        <f t="shared" si="1"/>
        <v>1</v>
      </c>
      <c r="W27" s="5">
        <f t="shared" si="2"/>
        <v>90</v>
      </c>
    </row>
    <row r="28" spans="2:23" x14ac:dyDescent="0.25">
      <c r="B28" s="1">
        <v>187586</v>
      </c>
      <c r="C28" s="1" t="s">
        <v>7</v>
      </c>
      <c r="D28" t="s">
        <v>34</v>
      </c>
      <c r="E28" s="3"/>
      <c r="F28" s="3">
        <v>1</v>
      </c>
      <c r="G28" s="3">
        <v>1</v>
      </c>
      <c r="H28" s="3">
        <v>2</v>
      </c>
      <c r="I28" s="3">
        <v>0</v>
      </c>
      <c r="J28" s="3">
        <v>0</v>
      </c>
      <c r="K28" s="3">
        <v>2</v>
      </c>
      <c r="L28" s="3">
        <v>2</v>
      </c>
      <c r="M28" s="3">
        <v>0</v>
      </c>
      <c r="N28" s="3">
        <v>2</v>
      </c>
      <c r="O28" s="3">
        <v>0</v>
      </c>
      <c r="P28" s="3"/>
      <c r="Q28" s="3"/>
      <c r="R28" s="3"/>
      <c r="S28" s="3"/>
      <c r="T28" s="3">
        <f t="shared" si="0"/>
        <v>10</v>
      </c>
      <c r="U28" s="3">
        <f t="shared" si="1"/>
        <v>7</v>
      </c>
      <c r="V28" s="3">
        <f t="shared" si="1"/>
        <v>3</v>
      </c>
      <c r="W28" s="5">
        <f t="shared" si="2"/>
        <v>70</v>
      </c>
    </row>
    <row r="29" spans="2:23" x14ac:dyDescent="0.25">
      <c r="B29" s="1">
        <v>200933</v>
      </c>
      <c r="C29" s="1" t="s">
        <v>68</v>
      </c>
      <c r="D29" t="s">
        <v>34</v>
      </c>
      <c r="E29" s="3"/>
      <c r="F29" s="3">
        <v>0</v>
      </c>
      <c r="G29" s="3">
        <v>2</v>
      </c>
      <c r="H29" s="3">
        <v>1</v>
      </c>
      <c r="I29" s="3">
        <v>1</v>
      </c>
      <c r="J29" s="3">
        <v>0</v>
      </c>
      <c r="K29" s="3">
        <v>2</v>
      </c>
      <c r="L29" s="3">
        <v>1</v>
      </c>
      <c r="M29" s="3">
        <v>1</v>
      </c>
      <c r="N29" s="3">
        <v>0</v>
      </c>
      <c r="O29" s="3">
        <v>2</v>
      </c>
      <c r="P29" s="3"/>
      <c r="Q29" s="3"/>
      <c r="R29" s="3"/>
      <c r="S29" s="3"/>
      <c r="T29" s="3">
        <f t="shared" si="0"/>
        <v>10</v>
      </c>
      <c r="U29" s="3">
        <f t="shared" si="1"/>
        <v>2</v>
      </c>
      <c r="V29" s="3">
        <f t="shared" si="1"/>
        <v>8</v>
      </c>
      <c r="W29" s="5">
        <f t="shared" si="2"/>
        <v>20</v>
      </c>
    </row>
    <row r="30" spans="2:23" x14ac:dyDescent="0.25">
      <c r="B30" s="1">
        <v>192843</v>
      </c>
      <c r="C30" s="1" t="s">
        <v>3</v>
      </c>
      <c r="D30" t="s">
        <v>33</v>
      </c>
      <c r="E30" s="3"/>
      <c r="F30" s="3">
        <v>1</v>
      </c>
      <c r="G30" s="3">
        <v>1</v>
      </c>
      <c r="H30" s="3">
        <v>2</v>
      </c>
      <c r="I30" s="3">
        <v>0</v>
      </c>
      <c r="J30" s="3">
        <v>0</v>
      </c>
      <c r="K30" s="3">
        <v>2</v>
      </c>
      <c r="L30" s="3">
        <v>2</v>
      </c>
      <c r="M30" s="3">
        <v>0</v>
      </c>
      <c r="N30" s="3">
        <v>0</v>
      </c>
      <c r="O30" s="3">
        <v>2</v>
      </c>
      <c r="P30" s="3"/>
      <c r="Q30" s="3"/>
      <c r="R30" s="3"/>
      <c r="S30" s="3"/>
      <c r="T30" s="3">
        <f t="shared" si="0"/>
        <v>10</v>
      </c>
      <c r="U30" s="3">
        <f t="shared" si="1"/>
        <v>5</v>
      </c>
      <c r="V30" s="3">
        <f t="shared" si="1"/>
        <v>5</v>
      </c>
      <c r="W30" s="5">
        <f t="shared" si="2"/>
        <v>50</v>
      </c>
    </row>
    <row r="31" spans="2:23" x14ac:dyDescent="0.25">
      <c r="B31" s="1">
        <v>192864</v>
      </c>
      <c r="C31" s="1" t="s">
        <v>2</v>
      </c>
      <c r="D31" t="s">
        <v>33</v>
      </c>
      <c r="E31" s="3"/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2</v>
      </c>
      <c r="M31" s="3">
        <v>0</v>
      </c>
      <c r="N31" s="3">
        <v>1</v>
      </c>
      <c r="O31" s="3">
        <v>1</v>
      </c>
      <c r="P31" s="3"/>
      <c r="Q31" s="3"/>
      <c r="R31" s="3"/>
      <c r="S31" s="3"/>
      <c r="T31" s="3">
        <f t="shared" si="0"/>
        <v>10</v>
      </c>
      <c r="U31" s="3">
        <f t="shared" si="1"/>
        <v>6</v>
      </c>
      <c r="V31" s="3">
        <f t="shared" si="1"/>
        <v>4</v>
      </c>
      <c r="W31" s="5">
        <f t="shared" si="2"/>
        <v>60</v>
      </c>
    </row>
    <row r="32" spans="2:23" x14ac:dyDescent="0.25">
      <c r="B32" s="1">
        <v>196519</v>
      </c>
      <c r="C32" s="1" t="s">
        <v>4</v>
      </c>
      <c r="D32" t="s">
        <v>33</v>
      </c>
      <c r="E32" s="3"/>
      <c r="F32" s="3">
        <v>0</v>
      </c>
      <c r="G32" s="3">
        <v>2</v>
      </c>
      <c r="H32" s="3">
        <v>0</v>
      </c>
      <c r="I32" s="3">
        <v>2</v>
      </c>
      <c r="J32" s="3">
        <v>0</v>
      </c>
      <c r="K32" s="3">
        <v>2</v>
      </c>
      <c r="L32" s="3">
        <v>1</v>
      </c>
      <c r="M32" s="3">
        <v>1</v>
      </c>
      <c r="N32" s="3">
        <v>0</v>
      </c>
      <c r="O32" s="3">
        <v>2</v>
      </c>
      <c r="P32" s="3"/>
      <c r="Q32" s="3"/>
      <c r="R32" s="3"/>
      <c r="S32" s="3"/>
      <c r="T32" s="3">
        <f t="shared" si="0"/>
        <v>10</v>
      </c>
      <c r="U32" s="3">
        <f t="shared" si="1"/>
        <v>1</v>
      </c>
      <c r="V32" s="3">
        <f t="shared" si="1"/>
        <v>9</v>
      </c>
      <c r="W32" s="5">
        <f t="shared" si="2"/>
        <v>10</v>
      </c>
    </row>
    <row r="33" spans="2:23" x14ac:dyDescent="0.25">
      <c r="B33" s="1">
        <v>201375</v>
      </c>
      <c r="C33" s="1" t="s">
        <v>22</v>
      </c>
      <c r="D33" t="s">
        <v>39</v>
      </c>
      <c r="E33" s="3"/>
      <c r="F33" s="3">
        <v>0</v>
      </c>
      <c r="G33" s="3">
        <v>2</v>
      </c>
      <c r="H33" s="3">
        <v>0</v>
      </c>
      <c r="I33" s="3">
        <v>2</v>
      </c>
      <c r="J33" s="3">
        <v>0</v>
      </c>
      <c r="K33" s="3">
        <v>2</v>
      </c>
      <c r="L33" s="3">
        <v>0</v>
      </c>
      <c r="M33" s="3">
        <v>2</v>
      </c>
      <c r="N33" s="3">
        <v>1</v>
      </c>
      <c r="O33" s="3">
        <v>1</v>
      </c>
      <c r="P33" s="3"/>
      <c r="Q33" s="3"/>
      <c r="R33" s="3"/>
      <c r="S33" s="3"/>
      <c r="T33" s="3">
        <f t="shared" si="0"/>
        <v>10</v>
      </c>
      <c r="U33" s="3">
        <f t="shared" si="1"/>
        <v>1</v>
      </c>
      <c r="V33" s="3">
        <f t="shared" si="1"/>
        <v>9</v>
      </c>
      <c r="W33" s="5">
        <f t="shared" si="2"/>
        <v>10</v>
      </c>
    </row>
    <row r="34" spans="2:23" x14ac:dyDescent="0.25">
      <c r="B34" s="1">
        <v>192814</v>
      </c>
      <c r="C34" s="1" t="s">
        <v>5</v>
      </c>
      <c r="D34" t="s">
        <v>39</v>
      </c>
      <c r="E34" s="3"/>
      <c r="F34" s="3">
        <v>0</v>
      </c>
      <c r="G34" s="3">
        <v>2</v>
      </c>
      <c r="H34" s="3">
        <v>0</v>
      </c>
      <c r="I34" s="3">
        <v>2</v>
      </c>
      <c r="J34" s="3">
        <v>0</v>
      </c>
      <c r="K34" s="3">
        <v>2</v>
      </c>
      <c r="L34" s="3">
        <v>0</v>
      </c>
      <c r="M34" s="3">
        <v>2</v>
      </c>
      <c r="N34" s="3">
        <v>0</v>
      </c>
      <c r="O34" s="3">
        <v>2</v>
      </c>
      <c r="P34" s="3"/>
      <c r="Q34" s="3"/>
      <c r="R34" s="3"/>
      <c r="S34" s="3"/>
      <c r="T34" s="3">
        <f t="shared" si="0"/>
        <v>10</v>
      </c>
      <c r="U34" s="3">
        <f t="shared" si="1"/>
        <v>0</v>
      </c>
      <c r="V34" s="3">
        <f t="shared" si="1"/>
        <v>10</v>
      </c>
      <c r="W34" s="5">
        <f t="shared" si="2"/>
        <v>0</v>
      </c>
    </row>
    <row r="35" spans="2:23" x14ac:dyDescent="0.25">
      <c r="B35" s="1">
        <v>200999</v>
      </c>
      <c r="C35" s="1" t="s">
        <v>69</v>
      </c>
      <c r="D35" t="s">
        <v>39</v>
      </c>
      <c r="E35" s="3"/>
      <c r="F35" s="3">
        <v>0</v>
      </c>
      <c r="G35" s="3">
        <v>2</v>
      </c>
      <c r="H35" s="3">
        <v>0</v>
      </c>
      <c r="I35" s="3">
        <v>2</v>
      </c>
      <c r="J35" s="3">
        <v>0</v>
      </c>
      <c r="K35" s="3">
        <v>2</v>
      </c>
      <c r="L35" s="3">
        <v>1</v>
      </c>
      <c r="M35" s="3">
        <v>1</v>
      </c>
      <c r="N35" s="3">
        <v>0</v>
      </c>
      <c r="O35" s="3">
        <v>2</v>
      </c>
      <c r="P35" s="3"/>
      <c r="Q35" s="3"/>
      <c r="R35" s="3"/>
      <c r="S35" s="3"/>
      <c r="T35" s="3">
        <f t="shared" si="0"/>
        <v>10</v>
      </c>
      <c r="U35" s="3">
        <f t="shared" si="1"/>
        <v>1</v>
      </c>
      <c r="V35" s="3">
        <f t="shared" si="1"/>
        <v>9</v>
      </c>
      <c r="W35" s="5">
        <f t="shared" si="2"/>
        <v>10</v>
      </c>
    </row>
    <row r="36" spans="2:23" x14ac:dyDescent="0.25">
      <c r="B36" s="1">
        <v>193167</v>
      </c>
      <c r="C36" s="1" t="s">
        <v>23</v>
      </c>
      <c r="D36" t="s">
        <v>40</v>
      </c>
      <c r="E36" s="3"/>
      <c r="F36" s="3">
        <v>0</v>
      </c>
      <c r="G36" s="3">
        <v>2</v>
      </c>
      <c r="H36" s="3">
        <v>0</v>
      </c>
      <c r="I36" s="3">
        <v>2</v>
      </c>
      <c r="J36" s="3">
        <v>2</v>
      </c>
      <c r="K36" s="3">
        <v>0</v>
      </c>
      <c r="L36" s="3">
        <v>0</v>
      </c>
      <c r="M36" s="3">
        <v>2</v>
      </c>
      <c r="N36" s="3">
        <v>0</v>
      </c>
      <c r="O36" s="3">
        <v>2</v>
      </c>
      <c r="P36" s="3"/>
      <c r="Q36" s="3"/>
      <c r="R36" s="3"/>
      <c r="S36" s="3"/>
      <c r="T36" s="3">
        <f t="shared" si="0"/>
        <v>10</v>
      </c>
      <c r="U36" s="3">
        <f t="shared" si="1"/>
        <v>2</v>
      </c>
      <c r="V36" s="3">
        <f t="shared" si="1"/>
        <v>8</v>
      </c>
      <c r="W36" s="5">
        <f t="shared" si="2"/>
        <v>20</v>
      </c>
    </row>
    <row r="37" spans="2:23" x14ac:dyDescent="0.25">
      <c r="B37" s="1">
        <v>302052</v>
      </c>
      <c r="C37" s="1" t="s">
        <v>70</v>
      </c>
      <c r="D37" t="s">
        <v>40</v>
      </c>
      <c r="E37" s="3"/>
      <c r="F37" s="3">
        <v>0</v>
      </c>
      <c r="G37" s="3">
        <v>2</v>
      </c>
      <c r="H37" s="3">
        <v>0</v>
      </c>
      <c r="I37" s="3">
        <v>2</v>
      </c>
      <c r="J37" s="3">
        <v>0</v>
      </c>
      <c r="K37" s="3">
        <v>2</v>
      </c>
      <c r="L37" s="3">
        <v>1</v>
      </c>
      <c r="M37" s="3">
        <v>1</v>
      </c>
      <c r="N37" s="3">
        <v>1</v>
      </c>
      <c r="O37" s="3">
        <v>1</v>
      </c>
      <c r="P37" s="3"/>
      <c r="Q37" s="3"/>
      <c r="R37" s="3"/>
      <c r="S37" s="3"/>
      <c r="T37" s="3">
        <f t="shared" si="0"/>
        <v>10</v>
      </c>
      <c r="U37" s="3">
        <f t="shared" ref="U37:V61" si="3">F37+H37+J37+L37+N37+P37+R37</f>
        <v>2</v>
      </c>
      <c r="V37" s="3">
        <f t="shared" si="3"/>
        <v>8</v>
      </c>
      <c r="W37" s="5">
        <f t="shared" si="2"/>
        <v>20</v>
      </c>
    </row>
    <row r="38" spans="2:23" x14ac:dyDescent="0.25">
      <c r="B38" s="1">
        <v>303212</v>
      </c>
      <c r="C38" s="1" t="s">
        <v>71</v>
      </c>
      <c r="D38" t="s">
        <v>40</v>
      </c>
      <c r="E38" s="3"/>
      <c r="F38" s="3">
        <v>0</v>
      </c>
      <c r="G38" s="3">
        <v>2</v>
      </c>
      <c r="H38" s="3">
        <v>0</v>
      </c>
      <c r="I38" s="3">
        <v>2</v>
      </c>
      <c r="J38" s="3">
        <v>0</v>
      </c>
      <c r="K38" s="3">
        <v>2</v>
      </c>
      <c r="L38" s="3">
        <v>0</v>
      </c>
      <c r="M38" s="3">
        <v>2</v>
      </c>
      <c r="N38" s="3">
        <v>0</v>
      </c>
      <c r="O38" s="3">
        <v>2</v>
      </c>
      <c r="P38" s="3"/>
      <c r="Q38" s="3"/>
      <c r="R38" s="3"/>
      <c r="S38" s="3"/>
      <c r="T38" s="3">
        <f t="shared" si="0"/>
        <v>10</v>
      </c>
      <c r="U38" s="3">
        <f t="shared" si="3"/>
        <v>0</v>
      </c>
      <c r="V38" s="3">
        <f t="shared" si="3"/>
        <v>10</v>
      </c>
      <c r="W38" s="5">
        <f t="shared" si="2"/>
        <v>0</v>
      </c>
    </row>
    <row r="39" spans="2:23" x14ac:dyDescent="0.25">
      <c r="B39" s="1"/>
      <c r="C39" s="1" t="s">
        <v>72</v>
      </c>
      <c r="D39" t="s">
        <v>73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>
        <f t="shared" si="0"/>
        <v>0</v>
      </c>
      <c r="U39" s="3">
        <f t="shared" si="3"/>
        <v>0</v>
      </c>
      <c r="V39" s="3">
        <f t="shared" si="3"/>
        <v>0</v>
      </c>
      <c r="W39" s="5" t="e">
        <f t="shared" si="2"/>
        <v>#DIV/0!</v>
      </c>
    </row>
    <row r="40" spans="2:23" x14ac:dyDescent="0.25">
      <c r="B40" s="1"/>
      <c r="C40" s="1" t="s">
        <v>74</v>
      </c>
      <c r="D40" t="s">
        <v>73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f t="shared" si="0"/>
        <v>0</v>
      </c>
      <c r="U40" s="3">
        <f t="shared" si="3"/>
        <v>0</v>
      </c>
      <c r="V40" s="3">
        <f t="shared" si="3"/>
        <v>0</v>
      </c>
      <c r="W40" s="5" t="e">
        <f t="shared" si="2"/>
        <v>#DIV/0!</v>
      </c>
    </row>
    <row r="41" spans="2:23" x14ac:dyDescent="0.25">
      <c r="B41" s="1">
        <v>184585</v>
      </c>
      <c r="C41" s="1" t="s">
        <v>75</v>
      </c>
      <c r="D41" t="s">
        <v>73</v>
      </c>
      <c r="E41" s="3"/>
      <c r="F41" s="3">
        <v>0</v>
      </c>
      <c r="G41" s="3">
        <v>2</v>
      </c>
      <c r="H41" s="3">
        <v>0</v>
      </c>
      <c r="I41" s="3">
        <v>2</v>
      </c>
      <c r="J41" s="3">
        <v>1</v>
      </c>
      <c r="K41" s="3">
        <v>1</v>
      </c>
      <c r="L41" s="3">
        <v>2</v>
      </c>
      <c r="M41" s="3">
        <v>0</v>
      </c>
      <c r="N41" s="3">
        <v>2</v>
      </c>
      <c r="O41" s="3">
        <v>0</v>
      </c>
      <c r="P41" s="3"/>
      <c r="Q41" s="3"/>
      <c r="R41" s="3"/>
      <c r="S41" s="3"/>
      <c r="T41" s="3">
        <f t="shared" si="0"/>
        <v>10</v>
      </c>
      <c r="U41" s="3">
        <f t="shared" si="3"/>
        <v>5</v>
      </c>
      <c r="V41" s="3">
        <f t="shared" si="3"/>
        <v>5</v>
      </c>
      <c r="W41" s="5">
        <f t="shared" si="2"/>
        <v>50</v>
      </c>
    </row>
    <row r="42" spans="2:23" x14ac:dyDescent="0.25">
      <c r="B42" s="1"/>
      <c r="C42" s="1" t="s">
        <v>76</v>
      </c>
      <c r="D42" t="s">
        <v>73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>
        <f t="shared" si="0"/>
        <v>0</v>
      </c>
      <c r="U42" s="3">
        <f t="shared" si="3"/>
        <v>0</v>
      </c>
      <c r="V42" s="3">
        <f t="shared" si="3"/>
        <v>0</v>
      </c>
      <c r="W42" s="5" t="e">
        <f t="shared" si="2"/>
        <v>#DIV/0!</v>
      </c>
    </row>
    <row r="43" spans="2:23" x14ac:dyDescent="0.25">
      <c r="B43" s="1" t="s">
        <v>77</v>
      </c>
      <c r="C43" s="1" t="s">
        <v>78</v>
      </c>
      <c r="D43" t="s">
        <v>73</v>
      </c>
      <c r="E43" s="3"/>
      <c r="F43" s="3">
        <v>0</v>
      </c>
      <c r="G43" s="3">
        <v>2</v>
      </c>
      <c r="H43" s="3">
        <v>1</v>
      </c>
      <c r="I43" s="3">
        <v>1</v>
      </c>
      <c r="J43" s="3">
        <v>0</v>
      </c>
      <c r="K43" s="3">
        <v>2</v>
      </c>
      <c r="L43" s="3">
        <v>0</v>
      </c>
      <c r="M43" s="3">
        <v>2</v>
      </c>
      <c r="N43" s="3">
        <v>1</v>
      </c>
      <c r="O43" s="3">
        <v>1</v>
      </c>
      <c r="P43" s="3"/>
      <c r="Q43" s="3"/>
      <c r="R43" s="3"/>
      <c r="S43" s="3"/>
      <c r="T43" s="3">
        <f t="shared" si="0"/>
        <v>10</v>
      </c>
      <c r="U43" s="3">
        <f t="shared" si="3"/>
        <v>2</v>
      </c>
      <c r="V43" s="3">
        <f t="shared" si="3"/>
        <v>8</v>
      </c>
      <c r="W43" s="5">
        <f t="shared" si="2"/>
        <v>20</v>
      </c>
    </row>
    <row r="44" spans="2:23" x14ac:dyDescent="0.25">
      <c r="B44" s="1"/>
      <c r="C44" s="1" t="s">
        <v>79</v>
      </c>
      <c r="D44" t="s">
        <v>73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f t="shared" si="0"/>
        <v>0</v>
      </c>
      <c r="U44" s="3">
        <f t="shared" si="3"/>
        <v>0</v>
      </c>
      <c r="V44" s="3">
        <f t="shared" si="3"/>
        <v>0</v>
      </c>
      <c r="W44" s="5" t="e">
        <f t="shared" si="2"/>
        <v>#DIV/0!</v>
      </c>
    </row>
    <row r="45" spans="2:23" x14ac:dyDescent="0.25">
      <c r="B45" s="1" t="s">
        <v>80</v>
      </c>
      <c r="C45" s="1" t="s">
        <v>81</v>
      </c>
      <c r="D45" t="s">
        <v>73</v>
      </c>
      <c r="E45" s="3"/>
      <c r="F45" s="3">
        <v>0</v>
      </c>
      <c r="G45" s="3">
        <v>2</v>
      </c>
      <c r="H45" s="3">
        <v>0</v>
      </c>
      <c r="I45" s="3">
        <v>2</v>
      </c>
      <c r="J45" s="3">
        <v>1</v>
      </c>
      <c r="K45" s="3">
        <v>1</v>
      </c>
      <c r="L45" s="3">
        <v>1</v>
      </c>
      <c r="M45" s="3">
        <v>1</v>
      </c>
      <c r="N45" s="3">
        <v>2</v>
      </c>
      <c r="O45" s="3">
        <v>0</v>
      </c>
      <c r="P45" s="3"/>
      <c r="Q45" s="3"/>
      <c r="R45" s="3"/>
      <c r="S45" s="3"/>
      <c r="T45" s="3">
        <f t="shared" si="0"/>
        <v>10</v>
      </c>
      <c r="U45" s="3">
        <f t="shared" si="3"/>
        <v>4</v>
      </c>
      <c r="V45" s="3">
        <f t="shared" si="3"/>
        <v>6</v>
      </c>
      <c r="W45" s="5">
        <f t="shared" si="2"/>
        <v>40</v>
      </c>
    </row>
    <row r="46" spans="2:23" x14ac:dyDescent="0.25">
      <c r="B46" s="1">
        <v>201409</v>
      </c>
      <c r="C46" s="1" t="s">
        <v>82</v>
      </c>
      <c r="D46" t="s">
        <v>83</v>
      </c>
      <c r="E46" s="3"/>
      <c r="F46" s="3">
        <v>2</v>
      </c>
      <c r="G46" s="3">
        <v>0</v>
      </c>
      <c r="H46" s="3">
        <v>2</v>
      </c>
      <c r="I46" s="3">
        <v>0</v>
      </c>
      <c r="J46" s="3">
        <v>2</v>
      </c>
      <c r="K46" s="3">
        <v>0</v>
      </c>
      <c r="L46" s="3">
        <v>2</v>
      </c>
      <c r="M46" s="3">
        <v>0</v>
      </c>
      <c r="N46" s="3">
        <v>2</v>
      </c>
      <c r="O46" s="3">
        <v>0</v>
      </c>
      <c r="P46" s="3"/>
      <c r="Q46" s="3"/>
      <c r="R46" s="3"/>
      <c r="S46" s="3"/>
      <c r="T46" s="3">
        <f t="shared" si="0"/>
        <v>10</v>
      </c>
      <c r="U46" s="3">
        <f t="shared" si="3"/>
        <v>10</v>
      </c>
      <c r="V46" s="3">
        <f t="shared" si="3"/>
        <v>0</v>
      </c>
      <c r="W46" s="5">
        <f t="shared" si="2"/>
        <v>100</v>
      </c>
    </row>
    <row r="47" spans="2:23" x14ac:dyDescent="0.25">
      <c r="B47" s="1">
        <v>197696</v>
      </c>
      <c r="C47" s="1" t="s">
        <v>84</v>
      </c>
      <c r="D47" t="s">
        <v>83</v>
      </c>
      <c r="E47" s="3"/>
      <c r="F47" s="3">
        <v>1</v>
      </c>
      <c r="G47" s="3">
        <v>1</v>
      </c>
      <c r="H47" s="3">
        <v>2</v>
      </c>
      <c r="I47" s="3">
        <v>0</v>
      </c>
      <c r="J47" s="3">
        <v>2</v>
      </c>
      <c r="K47" s="3">
        <v>0</v>
      </c>
      <c r="L47" s="3">
        <v>1</v>
      </c>
      <c r="M47" s="3">
        <v>1</v>
      </c>
      <c r="N47" s="3">
        <v>2</v>
      </c>
      <c r="O47" s="3">
        <v>0</v>
      </c>
      <c r="P47" s="3"/>
      <c r="Q47" s="3"/>
      <c r="R47" s="3"/>
      <c r="S47" s="3"/>
      <c r="T47" s="3">
        <f t="shared" si="0"/>
        <v>10</v>
      </c>
      <c r="U47" s="3">
        <f t="shared" si="3"/>
        <v>8</v>
      </c>
      <c r="V47" s="3">
        <f t="shared" si="3"/>
        <v>2</v>
      </c>
      <c r="W47" s="5">
        <f t="shared" si="2"/>
        <v>80</v>
      </c>
    </row>
    <row r="48" spans="2:23" x14ac:dyDescent="0.25">
      <c r="B48" s="1">
        <v>197697</v>
      </c>
      <c r="C48" s="1" t="s">
        <v>85</v>
      </c>
      <c r="D48" t="s">
        <v>83</v>
      </c>
      <c r="E48" s="3"/>
      <c r="F48" s="3">
        <v>1</v>
      </c>
      <c r="G48" s="3">
        <v>1</v>
      </c>
      <c r="H48" s="3">
        <v>2</v>
      </c>
      <c r="I48" s="3">
        <v>0</v>
      </c>
      <c r="J48" s="3">
        <v>2</v>
      </c>
      <c r="K48" s="3">
        <v>0</v>
      </c>
      <c r="L48" s="3">
        <v>0</v>
      </c>
      <c r="M48" s="3">
        <v>2</v>
      </c>
      <c r="N48" s="3">
        <v>2</v>
      </c>
      <c r="O48" s="3">
        <v>0</v>
      </c>
      <c r="P48" s="3"/>
      <c r="Q48" s="3"/>
      <c r="R48" s="3"/>
      <c r="S48" s="3"/>
      <c r="T48" s="3">
        <f t="shared" si="0"/>
        <v>10</v>
      </c>
      <c r="U48" s="3">
        <f t="shared" si="3"/>
        <v>7</v>
      </c>
      <c r="V48" s="3">
        <f t="shared" si="3"/>
        <v>3</v>
      </c>
      <c r="W48" s="5">
        <f t="shared" si="2"/>
        <v>70</v>
      </c>
    </row>
    <row r="49" spans="2:23" x14ac:dyDescent="0.25">
      <c r="B49" s="1"/>
      <c r="C49" s="1" t="s">
        <v>86</v>
      </c>
      <c r="D49" t="s">
        <v>87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f t="shared" si="0"/>
        <v>0</v>
      </c>
      <c r="U49" s="3">
        <f t="shared" si="3"/>
        <v>0</v>
      </c>
      <c r="V49" s="3">
        <f t="shared" si="3"/>
        <v>0</v>
      </c>
      <c r="W49" s="5" t="e">
        <f t="shared" si="2"/>
        <v>#DIV/0!</v>
      </c>
    </row>
    <row r="50" spans="2:23" x14ac:dyDescent="0.25">
      <c r="B50" s="1">
        <v>191020</v>
      </c>
      <c r="C50" s="1" t="s">
        <v>88</v>
      </c>
      <c r="D50" t="s">
        <v>87</v>
      </c>
      <c r="E50" s="3"/>
      <c r="F50" s="3">
        <v>2</v>
      </c>
      <c r="G50" s="3">
        <v>0</v>
      </c>
      <c r="H50" s="3">
        <v>1</v>
      </c>
      <c r="I50" s="3">
        <v>1</v>
      </c>
      <c r="J50" s="3">
        <v>2</v>
      </c>
      <c r="K50" s="3">
        <v>0</v>
      </c>
      <c r="L50" s="3">
        <v>2</v>
      </c>
      <c r="M50" s="3">
        <v>0</v>
      </c>
      <c r="N50" s="3">
        <v>2</v>
      </c>
      <c r="O50" s="3">
        <v>0</v>
      </c>
      <c r="P50" s="3"/>
      <c r="Q50" s="3"/>
      <c r="R50" s="3"/>
      <c r="S50" s="3"/>
      <c r="T50" s="3">
        <f t="shared" si="0"/>
        <v>10</v>
      </c>
      <c r="U50" s="3">
        <f t="shared" si="3"/>
        <v>9</v>
      </c>
      <c r="V50" s="3">
        <f t="shared" si="3"/>
        <v>1</v>
      </c>
      <c r="W50" s="5">
        <f t="shared" si="2"/>
        <v>90</v>
      </c>
    </row>
    <row r="51" spans="2:23" x14ac:dyDescent="0.25">
      <c r="B51" s="1">
        <v>184117</v>
      </c>
      <c r="C51" s="1" t="s">
        <v>89</v>
      </c>
      <c r="D51" t="s">
        <v>87</v>
      </c>
      <c r="E51" s="3"/>
      <c r="F51" s="3">
        <v>1</v>
      </c>
      <c r="G51" s="3">
        <v>1</v>
      </c>
      <c r="H51" s="3">
        <v>1</v>
      </c>
      <c r="I51" s="3">
        <v>1</v>
      </c>
      <c r="J51" s="3">
        <v>2</v>
      </c>
      <c r="K51" s="3">
        <v>0</v>
      </c>
      <c r="L51" s="3">
        <v>2</v>
      </c>
      <c r="M51" s="3">
        <v>0</v>
      </c>
      <c r="N51" s="3">
        <v>2</v>
      </c>
      <c r="O51" s="3">
        <v>0</v>
      </c>
      <c r="P51" s="3"/>
      <c r="Q51" s="3"/>
      <c r="R51" s="3"/>
      <c r="S51" s="3"/>
      <c r="T51" s="3">
        <f t="shared" si="0"/>
        <v>10</v>
      </c>
      <c r="U51" s="3">
        <f t="shared" si="3"/>
        <v>8</v>
      </c>
      <c r="V51" s="3">
        <f t="shared" si="3"/>
        <v>2</v>
      </c>
      <c r="W51" s="5">
        <f t="shared" si="2"/>
        <v>80</v>
      </c>
    </row>
    <row r="52" spans="2:23" x14ac:dyDescent="0.25">
      <c r="B52" s="1" t="s">
        <v>90</v>
      </c>
      <c r="C52" s="1" t="s">
        <v>91</v>
      </c>
      <c r="D52" t="s">
        <v>87</v>
      </c>
      <c r="E52" s="3"/>
      <c r="F52" s="3">
        <v>0</v>
      </c>
      <c r="G52" s="3">
        <v>2</v>
      </c>
      <c r="H52" s="3">
        <v>0</v>
      </c>
      <c r="I52" s="3">
        <v>2</v>
      </c>
      <c r="J52" s="3">
        <v>1</v>
      </c>
      <c r="K52" s="3">
        <v>1</v>
      </c>
      <c r="L52" s="3">
        <v>1</v>
      </c>
      <c r="M52" s="3">
        <v>1</v>
      </c>
      <c r="N52" s="3">
        <v>1</v>
      </c>
      <c r="O52" s="3">
        <v>1</v>
      </c>
      <c r="P52" s="3"/>
      <c r="Q52" s="3"/>
      <c r="R52" s="3"/>
      <c r="S52" s="3"/>
      <c r="T52" s="3">
        <f t="shared" si="0"/>
        <v>10</v>
      </c>
      <c r="U52" s="3">
        <f t="shared" si="3"/>
        <v>3</v>
      </c>
      <c r="V52" s="3">
        <f t="shared" si="3"/>
        <v>7</v>
      </c>
      <c r="W52" s="5">
        <f t="shared" si="2"/>
        <v>30</v>
      </c>
    </row>
    <row r="53" spans="2:23" x14ac:dyDescent="0.25">
      <c r="B53" s="1">
        <v>197953</v>
      </c>
      <c r="C53" s="1" t="s">
        <v>92</v>
      </c>
      <c r="D53" t="s">
        <v>93</v>
      </c>
      <c r="E53" s="3"/>
      <c r="F53" s="3">
        <v>1</v>
      </c>
      <c r="G53" s="3">
        <v>1</v>
      </c>
      <c r="H53" s="3">
        <v>2</v>
      </c>
      <c r="I53" s="3">
        <v>0</v>
      </c>
      <c r="J53" s="3">
        <v>1</v>
      </c>
      <c r="K53" s="3">
        <v>1</v>
      </c>
      <c r="L53" s="3">
        <v>2</v>
      </c>
      <c r="M53" s="3">
        <v>0</v>
      </c>
      <c r="N53" s="3">
        <v>2</v>
      </c>
      <c r="O53" s="3">
        <v>0</v>
      </c>
      <c r="P53" s="3"/>
      <c r="Q53" s="3"/>
      <c r="R53" s="3"/>
      <c r="S53" s="3"/>
      <c r="T53" s="3">
        <f t="shared" si="0"/>
        <v>10</v>
      </c>
      <c r="U53" s="3">
        <f t="shared" si="3"/>
        <v>8</v>
      </c>
      <c r="V53" s="3">
        <f t="shared" si="3"/>
        <v>2</v>
      </c>
      <c r="W53" s="5">
        <f t="shared" si="2"/>
        <v>80</v>
      </c>
    </row>
    <row r="54" spans="2:23" x14ac:dyDescent="0.25">
      <c r="B54" s="1">
        <v>195968</v>
      </c>
      <c r="C54" s="1" t="s">
        <v>21</v>
      </c>
      <c r="D54" t="s">
        <v>93</v>
      </c>
      <c r="E54" s="3"/>
      <c r="F54" s="3">
        <v>0</v>
      </c>
      <c r="G54" s="3">
        <v>2</v>
      </c>
      <c r="H54" s="3">
        <v>1</v>
      </c>
      <c r="I54" s="3">
        <v>1</v>
      </c>
      <c r="J54" s="3">
        <v>1</v>
      </c>
      <c r="K54" s="3">
        <v>1</v>
      </c>
      <c r="L54" s="3">
        <v>1</v>
      </c>
      <c r="M54" s="3">
        <v>1</v>
      </c>
      <c r="N54" s="3">
        <v>0</v>
      </c>
      <c r="O54" s="3">
        <v>2</v>
      </c>
      <c r="P54" s="3"/>
      <c r="Q54" s="3"/>
      <c r="R54" s="3"/>
      <c r="S54" s="3"/>
      <c r="T54" s="3">
        <f t="shared" si="0"/>
        <v>10</v>
      </c>
      <c r="U54" s="3">
        <f t="shared" si="3"/>
        <v>3</v>
      </c>
      <c r="V54" s="3">
        <f t="shared" si="3"/>
        <v>7</v>
      </c>
      <c r="W54" s="5">
        <f t="shared" si="2"/>
        <v>30</v>
      </c>
    </row>
    <row r="55" spans="2:23" x14ac:dyDescent="0.25">
      <c r="B55" s="1">
        <v>195948</v>
      </c>
      <c r="C55" s="1" t="s">
        <v>94</v>
      </c>
      <c r="D55" t="s">
        <v>93</v>
      </c>
      <c r="E55" s="3"/>
      <c r="F55" s="3">
        <v>1</v>
      </c>
      <c r="G55" s="3">
        <v>1</v>
      </c>
      <c r="H55" s="3">
        <v>2</v>
      </c>
      <c r="I55" s="3">
        <v>0</v>
      </c>
      <c r="J55" s="3">
        <v>2</v>
      </c>
      <c r="K55" s="3">
        <v>0</v>
      </c>
      <c r="L55" s="3">
        <v>2</v>
      </c>
      <c r="M55" s="3">
        <v>0</v>
      </c>
      <c r="N55" s="3">
        <v>2</v>
      </c>
      <c r="O55" s="3">
        <v>0</v>
      </c>
      <c r="P55" s="3"/>
      <c r="Q55" s="3"/>
      <c r="R55" s="3"/>
      <c r="S55" s="3"/>
      <c r="T55" s="3">
        <f t="shared" si="0"/>
        <v>10</v>
      </c>
      <c r="U55" s="3">
        <f t="shared" si="3"/>
        <v>9</v>
      </c>
      <c r="V55" s="3">
        <f t="shared" si="3"/>
        <v>1</v>
      </c>
      <c r="W55" s="5">
        <f t="shared" si="2"/>
        <v>90</v>
      </c>
    </row>
    <row r="56" spans="2:23" x14ac:dyDescent="0.25">
      <c r="B56" s="1">
        <v>202663</v>
      </c>
      <c r="C56" s="1" t="s">
        <v>95</v>
      </c>
      <c r="D56" t="s">
        <v>96</v>
      </c>
      <c r="E56" s="3"/>
      <c r="F56" s="3">
        <v>1</v>
      </c>
      <c r="G56" s="3">
        <v>1</v>
      </c>
      <c r="H56" s="3">
        <v>1</v>
      </c>
      <c r="I56" s="3">
        <v>1</v>
      </c>
      <c r="J56" s="3">
        <v>2</v>
      </c>
      <c r="K56" s="3">
        <v>0</v>
      </c>
      <c r="L56" s="3">
        <v>1</v>
      </c>
      <c r="M56" s="3">
        <v>1</v>
      </c>
      <c r="N56" s="3">
        <v>0</v>
      </c>
      <c r="O56" s="3">
        <v>2</v>
      </c>
      <c r="P56" s="3"/>
      <c r="Q56" s="3"/>
      <c r="R56" s="3"/>
      <c r="S56" s="3"/>
      <c r="T56" s="3">
        <f t="shared" si="0"/>
        <v>10</v>
      </c>
      <c r="U56" s="3">
        <f t="shared" si="3"/>
        <v>5</v>
      </c>
      <c r="V56" s="3">
        <f t="shared" si="3"/>
        <v>5</v>
      </c>
      <c r="W56" s="5">
        <f t="shared" si="2"/>
        <v>50</v>
      </c>
    </row>
    <row r="57" spans="2:23" x14ac:dyDescent="0.25">
      <c r="B57" s="1">
        <v>202665</v>
      </c>
      <c r="C57" s="1" t="s">
        <v>97</v>
      </c>
      <c r="D57" t="s">
        <v>96</v>
      </c>
      <c r="E57" s="3"/>
      <c r="F57" s="3">
        <v>1</v>
      </c>
      <c r="G57" s="3">
        <v>1</v>
      </c>
      <c r="H57" s="3">
        <v>1</v>
      </c>
      <c r="I57" s="3">
        <v>1</v>
      </c>
      <c r="J57" s="3">
        <v>2</v>
      </c>
      <c r="K57" s="3">
        <v>0</v>
      </c>
      <c r="L57" s="3">
        <v>1</v>
      </c>
      <c r="M57" s="3">
        <v>1</v>
      </c>
      <c r="N57" s="3">
        <v>0</v>
      </c>
      <c r="O57" s="3">
        <v>2</v>
      </c>
      <c r="P57" s="3"/>
      <c r="Q57" s="3"/>
      <c r="R57" s="3"/>
      <c r="S57" s="3"/>
      <c r="T57" s="3">
        <f t="shared" si="0"/>
        <v>10</v>
      </c>
      <c r="U57" s="3">
        <f t="shared" si="3"/>
        <v>5</v>
      </c>
      <c r="V57" s="3">
        <f t="shared" si="3"/>
        <v>5</v>
      </c>
      <c r="W57" s="5">
        <f t="shared" si="2"/>
        <v>50</v>
      </c>
    </row>
    <row r="58" spans="2:23" x14ac:dyDescent="0.25">
      <c r="B58" s="1">
        <v>300108</v>
      </c>
      <c r="C58" s="1" t="s">
        <v>98</v>
      </c>
      <c r="D58" t="s">
        <v>96</v>
      </c>
      <c r="E58" s="3"/>
      <c r="F58" s="3">
        <v>1</v>
      </c>
      <c r="G58" s="3">
        <v>1</v>
      </c>
      <c r="H58" s="3">
        <v>0</v>
      </c>
      <c r="I58" s="3">
        <v>2</v>
      </c>
      <c r="J58" s="3">
        <v>2</v>
      </c>
      <c r="K58" s="3">
        <v>0</v>
      </c>
      <c r="L58" s="3">
        <v>1</v>
      </c>
      <c r="M58" s="3">
        <v>1</v>
      </c>
      <c r="N58" s="3">
        <v>0</v>
      </c>
      <c r="O58" s="3">
        <v>2</v>
      </c>
      <c r="P58" s="3"/>
      <c r="Q58" s="3"/>
      <c r="R58" s="3"/>
      <c r="S58" s="3"/>
      <c r="T58" s="3">
        <f t="shared" si="0"/>
        <v>10</v>
      </c>
      <c r="U58" s="3">
        <f t="shared" si="3"/>
        <v>4</v>
      </c>
      <c r="V58" s="3">
        <f t="shared" si="3"/>
        <v>6</v>
      </c>
      <c r="W58" s="5">
        <f t="shared" si="2"/>
        <v>40</v>
      </c>
    </row>
    <row r="59" spans="2:23" x14ac:dyDescent="0.25">
      <c r="B59" s="1">
        <v>166172</v>
      </c>
      <c r="C59" s="1" t="s">
        <v>13</v>
      </c>
      <c r="D59" t="s">
        <v>99</v>
      </c>
      <c r="E59" s="3"/>
      <c r="F59" s="3">
        <v>2</v>
      </c>
      <c r="G59" s="3">
        <v>0</v>
      </c>
      <c r="H59" s="3">
        <v>2</v>
      </c>
      <c r="I59" s="3">
        <v>0</v>
      </c>
      <c r="J59" s="3"/>
      <c r="K59" s="3"/>
      <c r="L59" s="3">
        <v>1</v>
      </c>
      <c r="M59" s="3">
        <v>1</v>
      </c>
      <c r="N59" s="3">
        <v>2</v>
      </c>
      <c r="O59" s="3">
        <v>0</v>
      </c>
      <c r="P59" s="3"/>
      <c r="Q59" s="3"/>
      <c r="R59" s="3"/>
      <c r="S59" s="3"/>
      <c r="T59" s="3">
        <f t="shared" si="0"/>
        <v>8</v>
      </c>
      <c r="U59" s="3">
        <f t="shared" si="3"/>
        <v>7</v>
      </c>
      <c r="V59" s="3">
        <f t="shared" si="3"/>
        <v>1</v>
      </c>
      <c r="W59" s="5">
        <f t="shared" si="2"/>
        <v>87.5</v>
      </c>
    </row>
    <row r="60" spans="2:23" x14ac:dyDescent="0.25">
      <c r="B60" s="1">
        <v>195652</v>
      </c>
      <c r="C60" s="1" t="s">
        <v>12</v>
      </c>
      <c r="D60" t="s">
        <v>99</v>
      </c>
      <c r="E60" s="3"/>
      <c r="F60" s="3"/>
      <c r="G60" s="3"/>
      <c r="H60" s="3">
        <v>2</v>
      </c>
      <c r="I60" s="3">
        <v>0</v>
      </c>
      <c r="J60" s="3">
        <v>0</v>
      </c>
      <c r="K60" s="3">
        <v>2</v>
      </c>
      <c r="L60" s="3">
        <v>1</v>
      </c>
      <c r="M60" s="3">
        <v>1</v>
      </c>
      <c r="N60" s="3">
        <v>2</v>
      </c>
      <c r="O60" s="3">
        <v>0</v>
      </c>
      <c r="P60" s="3"/>
      <c r="Q60" s="3"/>
      <c r="R60" s="3"/>
      <c r="S60" s="3"/>
      <c r="T60" s="3">
        <f t="shared" si="0"/>
        <v>8</v>
      </c>
      <c r="U60" s="3">
        <f t="shared" si="3"/>
        <v>5</v>
      </c>
      <c r="V60" s="3">
        <f t="shared" si="3"/>
        <v>3</v>
      </c>
      <c r="W60" s="5">
        <f t="shared" si="2"/>
        <v>62.5</v>
      </c>
    </row>
    <row r="61" spans="2:23" x14ac:dyDescent="0.25">
      <c r="B61" s="1">
        <v>197053</v>
      </c>
      <c r="C61" s="1" t="s">
        <v>14</v>
      </c>
      <c r="D61" t="s">
        <v>99</v>
      </c>
      <c r="E61" s="3"/>
      <c r="F61" s="3">
        <v>2</v>
      </c>
      <c r="G61" s="3">
        <v>0</v>
      </c>
      <c r="H61" s="3">
        <v>0</v>
      </c>
      <c r="I61" s="3">
        <v>2</v>
      </c>
      <c r="J61" s="3">
        <v>0</v>
      </c>
      <c r="K61" s="3">
        <v>2</v>
      </c>
      <c r="L61" s="3"/>
      <c r="M61" s="3"/>
      <c r="N61" s="3"/>
      <c r="O61" s="3"/>
      <c r="P61" s="3"/>
      <c r="Q61" s="3"/>
      <c r="R61" s="3"/>
      <c r="S61" s="3"/>
      <c r="T61" s="3">
        <f t="shared" si="0"/>
        <v>6</v>
      </c>
      <c r="U61" s="3">
        <f t="shared" si="3"/>
        <v>2</v>
      </c>
      <c r="V61" s="3">
        <f t="shared" si="3"/>
        <v>4</v>
      </c>
      <c r="W61" s="5">
        <f t="shared" si="2"/>
        <v>33.333333333333329</v>
      </c>
    </row>
    <row r="62" spans="2:23" x14ac:dyDescent="0.25">
      <c r="B62" s="1">
        <v>301484</v>
      </c>
      <c r="C62" s="1" t="s">
        <v>100</v>
      </c>
      <c r="D62" t="s">
        <v>99</v>
      </c>
      <c r="E62" s="3"/>
      <c r="F62" s="3">
        <v>2</v>
      </c>
      <c r="G62" s="3">
        <v>0</v>
      </c>
      <c r="H62" s="3"/>
      <c r="I62" s="3"/>
      <c r="J62" s="3">
        <v>2</v>
      </c>
      <c r="K62" s="3">
        <v>0</v>
      </c>
      <c r="L62" s="3">
        <v>1</v>
      </c>
      <c r="M62" s="3">
        <v>1</v>
      </c>
      <c r="N62" s="3">
        <v>2</v>
      </c>
      <c r="O62" s="3">
        <v>0</v>
      </c>
      <c r="P62" s="3"/>
      <c r="Q62" s="3"/>
      <c r="R62" s="3"/>
      <c r="S62" s="3"/>
      <c r="T62" s="3">
        <f t="shared" si="0"/>
        <v>8</v>
      </c>
      <c r="U62" s="3">
        <f t="shared" ref="U62:V73" si="4">F62+H62+J62+L62+N62+P62+R62</f>
        <v>7</v>
      </c>
      <c r="V62" s="3">
        <f t="shared" si="4"/>
        <v>1</v>
      </c>
      <c r="W62" s="5">
        <f t="shared" si="2"/>
        <v>87.5</v>
      </c>
    </row>
    <row r="63" spans="2:23" x14ac:dyDescent="0.25">
      <c r="B63" s="1">
        <v>303213</v>
      </c>
      <c r="C63" s="1" t="s">
        <v>101</v>
      </c>
      <c r="D63" t="s">
        <v>40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>
        <f t="shared" si="0"/>
        <v>0</v>
      </c>
      <c r="U63" s="3">
        <f t="shared" si="4"/>
        <v>0</v>
      </c>
      <c r="V63" s="3">
        <f t="shared" si="4"/>
        <v>0</v>
      </c>
      <c r="W63" s="5" t="e">
        <f t="shared" si="2"/>
        <v>#DIV/0!</v>
      </c>
    </row>
    <row r="64" spans="2:23" x14ac:dyDescent="0.25">
      <c r="B64" s="1">
        <v>188134</v>
      </c>
      <c r="C64" s="1" t="s">
        <v>17</v>
      </c>
      <c r="D64" t="s">
        <v>102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>
        <f t="shared" si="0"/>
        <v>0</v>
      </c>
      <c r="U64" s="3">
        <f t="shared" si="4"/>
        <v>0</v>
      </c>
      <c r="V64" s="3">
        <f t="shared" si="4"/>
        <v>0</v>
      </c>
      <c r="W64" s="5" t="e">
        <f t="shared" si="2"/>
        <v>#DIV/0!</v>
      </c>
    </row>
    <row r="65" spans="2:23" x14ac:dyDescent="0.25">
      <c r="B65" s="1">
        <v>188478</v>
      </c>
      <c r="C65" s="1" t="s">
        <v>16</v>
      </c>
      <c r="D65" t="s">
        <v>37</v>
      </c>
      <c r="E65" s="3"/>
      <c r="F65" s="3">
        <v>2</v>
      </c>
      <c r="G65" s="3">
        <v>0</v>
      </c>
      <c r="H65" s="3">
        <v>2</v>
      </c>
      <c r="I65" s="3">
        <v>0</v>
      </c>
      <c r="J65" s="3">
        <v>1</v>
      </c>
      <c r="K65" s="3">
        <v>1</v>
      </c>
      <c r="L65" s="3">
        <v>0</v>
      </c>
      <c r="M65" s="3">
        <v>2</v>
      </c>
      <c r="N65" s="3">
        <v>1</v>
      </c>
      <c r="O65" s="3">
        <v>1</v>
      </c>
      <c r="P65" s="3"/>
      <c r="Q65" s="3"/>
      <c r="R65" s="3"/>
      <c r="S65" s="3"/>
      <c r="T65" s="3">
        <f t="shared" si="0"/>
        <v>10</v>
      </c>
      <c r="U65" s="3">
        <f t="shared" si="4"/>
        <v>6</v>
      </c>
      <c r="V65" s="3">
        <f t="shared" si="4"/>
        <v>4</v>
      </c>
      <c r="W65" s="5">
        <f t="shared" si="2"/>
        <v>60</v>
      </c>
    </row>
    <row r="66" spans="2:23" x14ac:dyDescent="0.25">
      <c r="B66" s="1">
        <v>188477</v>
      </c>
      <c r="C66" s="1" t="s">
        <v>15</v>
      </c>
      <c r="D66" t="s">
        <v>37</v>
      </c>
      <c r="E66" s="3"/>
      <c r="F66" s="3">
        <v>2</v>
      </c>
      <c r="G66" s="3">
        <v>0</v>
      </c>
      <c r="H66" s="3">
        <v>1</v>
      </c>
      <c r="I66" s="3">
        <v>1</v>
      </c>
      <c r="J66" s="3">
        <v>1</v>
      </c>
      <c r="K66" s="3">
        <v>1</v>
      </c>
      <c r="L66" s="3">
        <v>0</v>
      </c>
      <c r="M66" s="3">
        <v>2</v>
      </c>
      <c r="N66" s="3">
        <v>1</v>
      </c>
      <c r="O66" s="3">
        <v>1</v>
      </c>
      <c r="P66" s="3"/>
      <c r="Q66" s="3"/>
      <c r="R66" s="3"/>
      <c r="S66" s="3"/>
      <c r="T66" s="3">
        <f t="shared" si="0"/>
        <v>10</v>
      </c>
      <c r="U66" s="3">
        <f t="shared" si="4"/>
        <v>5</v>
      </c>
      <c r="V66" s="3">
        <f t="shared" si="4"/>
        <v>5</v>
      </c>
      <c r="W66" s="5">
        <f t="shared" si="2"/>
        <v>50</v>
      </c>
    </row>
    <row r="67" spans="2:23" x14ac:dyDescent="0.25">
      <c r="B67" s="1">
        <v>199463</v>
      </c>
      <c r="C67" s="1" t="s">
        <v>18</v>
      </c>
      <c r="D67" t="s">
        <v>37</v>
      </c>
      <c r="E67" s="3"/>
      <c r="F67" s="3">
        <v>2</v>
      </c>
      <c r="G67" s="3">
        <v>0</v>
      </c>
      <c r="H67" s="3">
        <v>1</v>
      </c>
      <c r="I67" s="3">
        <v>1</v>
      </c>
      <c r="J67" s="3">
        <v>2</v>
      </c>
      <c r="K67" s="3">
        <v>0</v>
      </c>
      <c r="L67" s="3">
        <v>0</v>
      </c>
      <c r="M67" s="3">
        <v>2</v>
      </c>
      <c r="N67" s="3">
        <v>0</v>
      </c>
      <c r="O67" s="3">
        <v>2</v>
      </c>
      <c r="P67" s="3"/>
      <c r="Q67" s="3"/>
      <c r="R67" s="3"/>
      <c r="S67" s="3"/>
      <c r="T67" s="3">
        <f t="shared" si="0"/>
        <v>10</v>
      </c>
      <c r="U67" s="3">
        <f t="shared" si="4"/>
        <v>5</v>
      </c>
      <c r="V67" s="3">
        <f t="shared" si="4"/>
        <v>5</v>
      </c>
      <c r="W67" s="5">
        <f t="shared" si="2"/>
        <v>50</v>
      </c>
    </row>
    <row r="68" spans="2:23" x14ac:dyDescent="0.25">
      <c r="B68" s="1">
        <v>199818</v>
      </c>
      <c r="C68" s="1" t="s">
        <v>19</v>
      </c>
      <c r="D68" t="s">
        <v>102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>
        <f t="shared" si="0"/>
        <v>0</v>
      </c>
      <c r="U68" s="3">
        <f t="shared" si="4"/>
        <v>0</v>
      </c>
      <c r="V68" s="3">
        <f t="shared" si="4"/>
        <v>0</v>
      </c>
      <c r="W68" s="5" t="e">
        <f t="shared" si="2"/>
        <v>#DIV/0!</v>
      </c>
    </row>
    <row r="69" spans="2:23" x14ac:dyDescent="0.25">
      <c r="B69" s="1">
        <v>201729</v>
      </c>
      <c r="C69" s="1" t="s">
        <v>24</v>
      </c>
      <c r="D69" t="s">
        <v>38</v>
      </c>
      <c r="E69" s="3"/>
      <c r="F69" s="3">
        <v>0</v>
      </c>
      <c r="G69" s="3">
        <v>2</v>
      </c>
      <c r="H69" s="3">
        <v>0</v>
      </c>
      <c r="I69" s="3">
        <v>2</v>
      </c>
      <c r="J69" s="3">
        <v>0</v>
      </c>
      <c r="K69" s="3">
        <v>2</v>
      </c>
      <c r="L69" s="3">
        <v>0</v>
      </c>
      <c r="M69" s="3">
        <v>2</v>
      </c>
      <c r="N69" s="3">
        <v>0</v>
      </c>
      <c r="O69" s="3">
        <v>2</v>
      </c>
      <c r="P69" s="3"/>
      <c r="Q69" s="3"/>
      <c r="R69" s="3"/>
      <c r="S69" s="3"/>
      <c r="T69" s="3">
        <f t="shared" ref="T69:T73" si="5">SUM(F69:S69)</f>
        <v>10</v>
      </c>
      <c r="U69" s="3">
        <f t="shared" si="4"/>
        <v>0</v>
      </c>
      <c r="V69" s="3">
        <f t="shared" si="4"/>
        <v>10</v>
      </c>
      <c r="W69" s="5">
        <f t="shared" ref="W69:W73" si="6">U69/T69*100</f>
        <v>0</v>
      </c>
    </row>
    <row r="70" spans="2:23" x14ac:dyDescent="0.25">
      <c r="B70" s="1">
        <v>301306</v>
      </c>
      <c r="C70" s="1" t="s">
        <v>103</v>
      </c>
      <c r="D70" t="s">
        <v>38</v>
      </c>
      <c r="E70" s="3"/>
      <c r="F70" s="3">
        <v>1</v>
      </c>
      <c r="G70" s="3">
        <v>1</v>
      </c>
      <c r="H70" s="3">
        <v>0</v>
      </c>
      <c r="I70" s="3">
        <v>2</v>
      </c>
      <c r="J70" s="3">
        <v>2</v>
      </c>
      <c r="K70" s="3">
        <v>0</v>
      </c>
      <c r="L70" s="3">
        <v>1</v>
      </c>
      <c r="M70" s="3">
        <v>1</v>
      </c>
      <c r="N70" s="3">
        <v>0</v>
      </c>
      <c r="O70" s="3">
        <v>2</v>
      </c>
      <c r="P70" s="3"/>
      <c r="Q70" s="3"/>
      <c r="R70" s="3"/>
      <c r="S70" s="3"/>
      <c r="T70" s="3">
        <f t="shared" si="5"/>
        <v>10</v>
      </c>
      <c r="U70" s="3">
        <f t="shared" si="4"/>
        <v>4</v>
      </c>
      <c r="V70" s="3">
        <f t="shared" si="4"/>
        <v>6</v>
      </c>
      <c r="W70" s="5">
        <f t="shared" si="6"/>
        <v>40</v>
      </c>
    </row>
    <row r="71" spans="2:23" x14ac:dyDescent="0.25">
      <c r="B71" s="1">
        <v>200882</v>
      </c>
      <c r="C71" s="1" t="s">
        <v>20</v>
      </c>
      <c r="D71" t="s">
        <v>102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>
        <f t="shared" si="5"/>
        <v>0</v>
      </c>
      <c r="U71" s="3">
        <f t="shared" si="4"/>
        <v>0</v>
      </c>
      <c r="V71" s="3">
        <f t="shared" si="4"/>
        <v>0</v>
      </c>
      <c r="W71" s="5" t="e">
        <f t="shared" si="6"/>
        <v>#DIV/0!</v>
      </c>
    </row>
    <row r="72" spans="2:23" x14ac:dyDescent="0.25">
      <c r="B72" s="1" t="s">
        <v>104</v>
      </c>
      <c r="C72" s="1" t="s">
        <v>105</v>
      </c>
      <c r="D72" t="s">
        <v>38</v>
      </c>
      <c r="E72" s="3"/>
      <c r="F72" s="3">
        <v>0</v>
      </c>
      <c r="G72" s="3">
        <v>2</v>
      </c>
      <c r="H72" s="3">
        <v>0</v>
      </c>
      <c r="I72" s="3">
        <v>2</v>
      </c>
      <c r="J72" s="3">
        <v>1</v>
      </c>
      <c r="K72" s="3">
        <v>1</v>
      </c>
      <c r="L72" s="3">
        <v>0</v>
      </c>
      <c r="M72" s="3">
        <v>2</v>
      </c>
      <c r="N72" s="3">
        <v>0</v>
      </c>
      <c r="O72" s="3">
        <v>2</v>
      </c>
      <c r="P72" s="3"/>
      <c r="Q72" s="3"/>
      <c r="R72" s="3"/>
      <c r="S72" s="3"/>
      <c r="T72" s="3">
        <f t="shared" si="5"/>
        <v>10</v>
      </c>
      <c r="U72" s="3">
        <f t="shared" si="4"/>
        <v>1</v>
      </c>
      <c r="V72" s="3">
        <f t="shared" si="4"/>
        <v>9</v>
      </c>
      <c r="W72" s="5">
        <f t="shared" si="6"/>
        <v>10</v>
      </c>
    </row>
    <row r="73" spans="2:23" x14ac:dyDescent="0.25">
      <c r="B73" s="1">
        <v>178289</v>
      </c>
      <c r="C73" s="1" t="s">
        <v>106</v>
      </c>
      <c r="D73" t="s">
        <v>36</v>
      </c>
      <c r="E73" s="3"/>
      <c r="F73" s="3">
        <v>0</v>
      </c>
      <c r="G73" s="3">
        <v>2</v>
      </c>
      <c r="H73" s="3">
        <v>0</v>
      </c>
      <c r="I73" s="3">
        <v>2</v>
      </c>
      <c r="J73" s="3">
        <v>1</v>
      </c>
      <c r="K73" s="3">
        <v>1</v>
      </c>
      <c r="L73" s="3">
        <v>0</v>
      </c>
      <c r="M73" s="3">
        <v>2</v>
      </c>
      <c r="N73" s="3">
        <v>0</v>
      </c>
      <c r="O73" s="3">
        <v>2</v>
      </c>
      <c r="P73" s="3"/>
      <c r="Q73" s="3"/>
      <c r="R73" s="3"/>
      <c r="S73" s="3"/>
      <c r="T73" s="3">
        <f t="shared" si="5"/>
        <v>10</v>
      </c>
      <c r="U73" s="3">
        <f t="shared" si="4"/>
        <v>1</v>
      </c>
      <c r="V73" s="3">
        <f t="shared" si="4"/>
        <v>9</v>
      </c>
      <c r="W73" s="5">
        <f t="shared" si="6"/>
        <v>10</v>
      </c>
    </row>
  </sheetData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17CE8-6DF0-4C60-8E25-1AD33BBF6998}">
  <sheetPr filterMode="1">
    <pageSetUpPr fitToPage="1"/>
  </sheetPr>
  <dimension ref="B1:W85"/>
  <sheetViews>
    <sheetView topLeftCell="A2" zoomScaleNormal="100" workbookViewId="0">
      <pane xSplit="3" ySplit="6" topLeftCell="D8" activePane="bottomRight" state="frozen"/>
      <selection activeCell="A2" sqref="A2"/>
      <selection pane="topRight" activeCell="D2" sqref="D2"/>
      <selection pane="bottomLeft" activeCell="A5" sqref="A5"/>
      <selection pane="bottomRight" activeCell="C4" sqref="C4"/>
    </sheetView>
  </sheetViews>
  <sheetFormatPr defaultRowHeight="15" x14ac:dyDescent="0.25"/>
  <cols>
    <col min="1" max="1" width="4.5703125" customWidth="1"/>
    <col min="2" max="2" width="10.140625" customWidth="1"/>
    <col min="3" max="3" width="17.28515625" customWidth="1"/>
    <col min="4" max="4" width="21.7109375" customWidth="1"/>
    <col min="5" max="5" width="7.28515625" customWidth="1"/>
    <col min="6" max="17" width="4.140625" customWidth="1"/>
    <col min="18" max="19" width="4.140625" hidden="1" customWidth="1"/>
    <col min="20" max="20" width="7.140625" customWidth="1"/>
    <col min="21" max="21" width="5.7109375" customWidth="1"/>
    <col min="22" max="22" width="5.140625" customWidth="1"/>
    <col min="23" max="23" width="10.5703125" bestFit="1" customWidth="1"/>
  </cols>
  <sheetData>
    <row r="1" spans="2:23" x14ac:dyDescent="0.25">
      <c r="F1" t="s">
        <v>25</v>
      </c>
    </row>
    <row r="2" spans="2:23" ht="21" x14ac:dyDescent="0.35">
      <c r="B2" s="26" t="s">
        <v>111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6"/>
      <c r="U2" s="26"/>
      <c r="V2" s="26"/>
      <c r="W2" s="26"/>
    </row>
    <row r="3" spans="2:23" ht="21" x14ac:dyDescent="0.35">
      <c r="B3" s="26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6"/>
      <c r="U3" s="26"/>
      <c r="V3" s="26"/>
      <c r="W3" s="26"/>
    </row>
    <row r="4" spans="2:23" ht="15.75" x14ac:dyDescent="0.25">
      <c r="B4" s="12" t="s">
        <v>127</v>
      </c>
      <c r="C4" s="12"/>
      <c r="D4" s="13" t="s">
        <v>110</v>
      </c>
    </row>
    <row r="5" spans="2:23" x14ac:dyDescent="0.25">
      <c r="F5" s="15" t="s">
        <v>114</v>
      </c>
      <c r="G5" s="16"/>
      <c r="H5" s="15" t="s">
        <v>115</v>
      </c>
      <c r="I5" s="16"/>
      <c r="J5" s="16"/>
      <c r="K5" s="16"/>
      <c r="L5" s="16"/>
      <c r="M5" s="16"/>
      <c r="N5" s="16"/>
      <c r="O5" s="16"/>
      <c r="P5" s="16"/>
      <c r="Q5" s="11"/>
    </row>
    <row r="6" spans="2:23" x14ac:dyDescent="0.25">
      <c r="B6" s="25" t="s">
        <v>112</v>
      </c>
      <c r="C6" s="32" t="s">
        <v>1</v>
      </c>
      <c r="D6" s="32" t="s">
        <v>41</v>
      </c>
      <c r="E6" s="32" t="s">
        <v>42</v>
      </c>
      <c r="F6" s="28"/>
      <c r="G6" s="29"/>
      <c r="H6" s="30">
        <v>1</v>
      </c>
      <c r="I6" s="31"/>
      <c r="J6" s="30">
        <v>2</v>
      </c>
      <c r="K6" s="31"/>
      <c r="L6" s="30">
        <v>3</v>
      </c>
      <c r="M6" s="31"/>
      <c r="N6" s="30">
        <v>4</v>
      </c>
      <c r="O6" s="31"/>
      <c r="P6" s="30">
        <v>5</v>
      </c>
      <c r="Q6" s="31"/>
      <c r="R6" s="3">
        <v>7</v>
      </c>
      <c r="S6" s="15"/>
      <c r="T6" s="15" t="s">
        <v>29</v>
      </c>
      <c r="U6" s="16"/>
      <c r="V6" s="16"/>
      <c r="W6" s="11"/>
    </row>
    <row r="7" spans="2:23" x14ac:dyDescent="0.25">
      <c r="B7" s="20" t="s">
        <v>113</v>
      </c>
      <c r="C7" s="33"/>
      <c r="D7" s="33"/>
      <c r="E7" s="33"/>
      <c r="F7" s="19" t="s">
        <v>26</v>
      </c>
      <c r="G7" s="4" t="s">
        <v>27</v>
      </c>
      <c r="H7" s="4" t="s">
        <v>26</v>
      </c>
      <c r="I7" s="4" t="s">
        <v>27</v>
      </c>
      <c r="J7" s="4" t="s">
        <v>26</v>
      </c>
      <c r="K7" s="4" t="s">
        <v>27</v>
      </c>
      <c r="L7" s="4" t="s">
        <v>26</v>
      </c>
      <c r="M7" s="4" t="s">
        <v>27</v>
      </c>
      <c r="N7" s="4" t="s">
        <v>26</v>
      </c>
      <c r="O7" s="4" t="s">
        <v>27</v>
      </c>
      <c r="P7" s="3" t="s">
        <v>26</v>
      </c>
      <c r="Q7" s="3" t="s">
        <v>27</v>
      </c>
      <c r="R7" s="3" t="s">
        <v>26</v>
      </c>
      <c r="S7" s="3" t="s">
        <v>27</v>
      </c>
      <c r="T7" s="14" t="s">
        <v>32</v>
      </c>
      <c r="U7" s="14" t="s">
        <v>30</v>
      </c>
      <c r="V7" s="14" t="s">
        <v>31</v>
      </c>
      <c r="W7" s="14" t="s">
        <v>28</v>
      </c>
    </row>
    <row r="8" spans="2:23" hidden="1" x14ac:dyDescent="0.25">
      <c r="B8" s="1">
        <v>194167</v>
      </c>
      <c r="C8" s="1" t="s">
        <v>65</v>
      </c>
      <c r="D8" t="s">
        <v>60</v>
      </c>
      <c r="E8" s="1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f t="shared" ref="T8:T20" si="0">SUM(F8:S8)</f>
        <v>0</v>
      </c>
      <c r="U8" s="3">
        <f t="shared" ref="U8:U20" si="1">F8+H8+J8+L8+N8+P8+R8</f>
        <v>0</v>
      </c>
      <c r="V8" s="3">
        <f t="shared" ref="V8:V20" si="2">G8+I8+K8+M8+O8+Q8+S8</f>
        <v>0</v>
      </c>
      <c r="W8" s="5" t="e">
        <f t="shared" ref="W8:W20" si="3">U8/T8*100</f>
        <v>#DIV/0!</v>
      </c>
    </row>
    <row r="9" spans="2:23" hidden="1" x14ac:dyDescent="0.25">
      <c r="B9" s="1">
        <v>199818</v>
      </c>
      <c r="C9" s="1" t="s">
        <v>19</v>
      </c>
      <c r="D9" t="s">
        <v>102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f t="shared" si="0"/>
        <v>0</v>
      </c>
      <c r="U9" s="3">
        <f t="shared" si="1"/>
        <v>0</v>
      </c>
      <c r="V9" s="3">
        <f t="shared" si="2"/>
        <v>0</v>
      </c>
      <c r="W9" s="5" t="e">
        <f t="shared" si="3"/>
        <v>#DIV/0!</v>
      </c>
    </row>
    <row r="10" spans="2:23" hidden="1" x14ac:dyDescent="0.25">
      <c r="B10" s="1">
        <v>188295</v>
      </c>
      <c r="C10" s="1" t="s">
        <v>9</v>
      </c>
      <c r="D10" t="s">
        <v>36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f t="shared" si="0"/>
        <v>0</v>
      </c>
      <c r="U10" s="3">
        <f t="shared" si="1"/>
        <v>0</v>
      </c>
      <c r="V10" s="3">
        <f t="shared" si="2"/>
        <v>0</v>
      </c>
      <c r="W10" s="5" t="e">
        <f t="shared" si="3"/>
        <v>#DIV/0!</v>
      </c>
    </row>
    <row r="11" spans="2:23" hidden="1" x14ac:dyDescent="0.25">
      <c r="B11" s="1">
        <v>200882</v>
      </c>
      <c r="C11" s="1" t="s">
        <v>20</v>
      </c>
      <c r="D11" t="s">
        <v>102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f t="shared" si="0"/>
        <v>0</v>
      </c>
      <c r="U11" s="3">
        <f t="shared" si="1"/>
        <v>0</v>
      </c>
      <c r="V11" s="3">
        <f t="shared" si="2"/>
        <v>0</v>
      </c>
      <c r="W11" s="5" t="e">
        <f t="shared" si="3"/>
        <v>#DIV/0!</v>
      </c>
    </row>
    <row r="12" spans="2:23" hidden="1" x14ac:dyDescent="0.25">
      <c r="B12" s="1">
        <v>303213</v>
      </c>
      <c r="C12" s="1" t="s">
        <v>101</v>
      </c>
      <c r="D12" t="s">
        <v>40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f t="shared" si="0"/>
        <v>0</v>
      </c>
      <c r="U12" s="3">
        <f t="shared" si="1"/>
        <v>0</v>
      </c>
      <c r="V12" s="3">
        <f t="shared" si="2"/>
        <v>0</v>
      </c>
      <c r="W12" s="5" t="e">
        <f t="shared" si="3"/>
        <v>#DIV/0!</v>
      </c>
    </row>
    <row r="13" spans="2:23" hidden="1" x14ac:dyDescent="0.25">
      <c r="B13" s="1"/>
      <c r="C13" s="1" t="s">
        <v>74</v>
      </c>
      <c r="D13" t="s">
        <v>73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f t="shared" si="0"/>
        <v>0</v>
      </c>
      <c r="U13" s="3">
        <f t="shared" si="1"/>
        <v>0</v>
      </c>
      <c r="V13" s="3">
        <f t="shared" si="2"/>
        <v>0</v>
      </c>
      <c r="W13" s="5" t="e">
        <f t="shared" si="3"/>
        <v>#DIV/0!</v>
      </c>
    </row>
    <row r="14" spans="2:23" hidden="1" x14ac:dyDescent="0.25">
      <c r="B14" s="1">
        <v>188134</v>
      </c>
      <c r="C14" s="1" t="s">
        <v>17</v>
      </c>
      <c r="D14" t="s">
        <v>102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f t="shared" si="0"/>
        <v>0</v>
      </c>
      <c r="U14" s="3">
        <f t="shared" si="1"/>
        <v>0</v>
      </c>
      <c r="V14" s="3">
        <f t="shared" si="2"/>
        <v>0</v>
      </c>
      <c r="W14" s="5" t="e">
        <f t="shared" si="3"/>
        <v>#DIV/0!</v>
      </c>
    </row>
    <row r="15" spans="2:23" hidden="1" x14ac:dyDescent="0.25">
      <c r="B15" s="1">
        <v>195891</v>
      </c>
      <c r="C15" s="1" t="s">
        <v>56</v>
      </c>
      <c r="D15" t="s">
        <v>55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f t="shared" si="0"/>
        <v>0</v>
      </c>
      <c r="U15" s="3">
        <f t="shared" si="1"/>
        <v>0</v>
      </c>
      <c r="V15" s="3">
        <f t="shared" si="2"/>
        <v>0</v>
      </c>
      <c r="W15" s="5" t="e">
        <f t="shared" si="3"/>
        <v>#DIV/0!</v>
      </c>
    </row>
    <row r="16" spans="2:23" hidden="1" x14ac:dyDescent="0.25">
      <c r="B16" s="1"/>
      <c r="C16" s="1" t="s">
        <v>76</v>
      </c>
      <c r="D16" t="s">
        <v>73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f t="shared" si="0"/>
        <v>0</v>
      </c>
      <c r="U16" s="3">
        <f t="shared" si="1"/>
        <v>0</v>
      </c>
      <c r="V16" s="3">
        <f t="shared" si="2"/>
        <v>0</v>
      </c>
      <c r="W16" s="5" t="e">
        <f t="shared" si="3"/>
        <v>#DIV/0!</v>
      </c>
    </row>
    <row r="17" spans="2:23" hidden="1" x14ac:dyDescent="0.25">
      <c r="B17" s="1"/>
      <c r="C17" s="1" t="s">
        <v>79</v>
      </c>
      <c r="D17" t="s">
        <v>73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f t="shared" si="0"/>
        <v>0</v>
      </c>
      <c r="U17" s="3">
        <f t="shared" si="1"/>
        <v>0</v>
      </c>
      <c r="V17" s="3">
        <f t="shared" si="2"/>
        <v>0</v>
      </c>
      <c r="W17" s="5" t="e">
        <f t="shared" si="3"/>
        <v>#DIV/0!</v>
      </c>
    </row>
    <row r="18" spans="2:23" hidden="1" x14ac:dyDescent="0.25">
      <c r="B18" s="1">
        <v>191977</v>
      </c>
      <c r="C18" s="1" t="s">
        <v>64</v>
      </c>
      <c r="D18" t="s">
        <v>60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f t="shared" si="0"/>
        <v>0</v>
      </c>
      <c r="U18" s="3">
        <f t="shared" si="1"/>
        <v>0</v>
      </c>
      <c r="V18" s="3">
        <f t="shared" si="2"/>
        <v>0</v>
      </c>
      <c r="W18" s="5" t="e">
        <f t="shared" si="3"/>
        <v>#DIV/0!</v>
      </c>
    </row>
    <row r="19" spans="2:23" hidden="1" x14ac:dyDescent="0.25">
      <c r="B19" s="1"/>
      <c r="C19" s="1" t="s">
        <v>86</v>
      </c>
      <c r="D19" t="s">
        <v>87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f t="shared" si="0"/>
        <v>0</v>
      </c>
      <c r="U19" s="3">
        <f t="shared" si="1"/>
        <v>0</v>
      </c>
      <c r="V19" s="3">
        <f t="shared" si="2"/>
        <v>0</v>
      </c>
      <c r="W19" s="5" t="e">
        <f t="shared" si="3"/>
        <v>#DIV/0!</v>
      </c>
    </row>
    <row r="20" spans="2:23" ht="25.15" hidden="1" customHeight="1" x14ac:dyDescent="0.25">
      <c r="B20" s="1"/>
      <c r="C20" s="1" t="s">
        <v>72</v>
      </c>
      <c r="D20" t="s">
        <v>73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f t="shared" si="0"/>
        <v>0</v>
      </c>
      <c r="U20" s="3">
        <f t="shared" si="1"/>
        <v>0</v>
      </c>
      <c r="V20" s="3">
        <f t="shared" si="2"/>
        <v>0</v>
      </c>
      <c r="W20" s="5" t="e">
        <f t="shared" si="3"/>
        <v>#DIV/0!</v>
      </c>
    </row>
    <row r="21" spans="2:23" x14ac:dyDescent="0.25">
      <c r="B21" s="22">
        <v>192327</v>
      </c>
      <c r="C21" s="22" t="s">
        <v>48</v>
      </c>
      <c r="D21" s="3" t="s">
        <v>47</v>
      </c>
      <c r="E21" s="4" t="s">
        <v>107</v>
      </c>
      <c r="F21" s="4">
        <v>10</v>
      </c>
      <c r="G21" s="4">
        <v>0</v>
      </c>
      <c r="H21" s="4">
        <v>2</v>
      </c>
      <c r="I21" s="4">
        <v>0</v>
      </c>
      <c r="J21" s="4">
        <v>2</v>
      </c>
      <c r="K21" s="4">
        <v>0</v>
      </c>
      <c r="L21" s="4">
        <v>2</v>
      </c>
      <c r="M21" s="4">
        <v>0</v>
      </c>
      <c r="N21" s="4">
        <v>2</v>
      </c>
      <c r="O21" s="4">
        <v>0</v>
      </c>
      <c r="P21" s="3">
        <v>2</v>
      </c>
      <c r="Q21" s="3">
        <v>0</v>
      </c>
      <c r="R21" s="3"/>
      <c r="S21" s="3"/>
      <c r="T21" s="3">
        <f t="shared" ref="T21:T52" si="4">SUM(F21:S21)</f>
        <v>20</v>
      </c>
      <c r="U21" s="3">
        <f t="shared" ref="U21:U52" si="5">F21+H21+J21+L21+N21+P21+R21</f>
        <v>20</v>
      </c>
      <c r="V21" s="3">
        <f t="shared" ref="V21:V52" si="6">G21+I21+K21+M21+O21+Q21+S21</f>
        <v>0</v>
      </c>
      <c r="W21" s="5">
        <f t="shared" ref="W21:W52" si="7">U21/T21*100</f>
        <v>100</v>
      </c>
    </row>
    <row r="22" spans="2:23" x14ac:dyDescent="0.25">
      <c r="B22" s="22">
        <v>175266</v>
      </c>
      <c r="C22" s="22" t="s">
        <v>49</v>
      </c>
      <c r="D22" s="3" t="s">
        <v>47</v>
      </c>
      <c r="E22" s="4" t="s">
        <v>107</v>
      </c>
      <c r="F22" s="4">
        <v>10</v>
      </c>
      <c r="G22" s="4">
        <v>0</v>
      </c>
      <c r="H22" s="4">
        <v>2</v>
      </c>
      <c r="I22" s="4">
        <v>0</v>
      </c>
      <c r="J22" s="4">
        <v>2</v>
      </c>
      <c r="K22" s="4">
        <v>0</v>
      </c>
      <c r="L22" s="4">
        <v>2</v>
      </c>
      <c r="M22" s="4">
        <v>0</v>
      </c>
      <c r="N22" s="4">
        <v>2</v>
      </c>
      <c r="O22" s="4">
        <v>0</v>
      </c>
      <c r="P22" s="3">
        <v>2</v>
      </c>
      <c r="Q22" s="3">
        <v>0</v>
      </c>
      <c r="R22" s="3"/>
      <c r="S22" s="3"/>
      <c r="T22" s="3">
        <f t="shared" si="4"/>
        <v>20</v>
      </c>
      <c r="U22" s="3">
        <f t="shared" si="5"/>
        <v>20</v>
      </c>
      <c r="V22" s="3">
        <f t="shared" si="6"/>
        <v>0</v>
      </c>
      <c r="W22" s="5">
        <f t="shared" si="7"/>
        <v>100</v>
      </c>
    </row>
    <row r="23" spans="2:23" x14ac:dyDescent="0.25">
      <c r="B23" s="22">
        <v>177654</v>
      </c>
      <c r="C23" s="22" t="s">
        <v>46</v>
      </c>
      <c r="D23" s="3" t="s">
        <v>47</v>
      </c>
      <c r="E23" s="4" t="s">
        <v>107</v>
      </c>
      <c r="F23" s="4">
        <v>9</v>
      </c>
      <c r="G23" s="4">
        <v>1</v>
      </c>
      <c r="H23" s="4">
        <v>2</v>
      </c>
      <c r="I23" s="4">
        <v>0</v>
      </c>
      <c r="J23" s="4">
        <v>2</v>
      </c>
      <c r="K23" s="4">
        <v>0</v>
      </c>
      <c r="L23" s="4">
        <v>2</v>
      </c>
      <c r="M23" s="4">
        <v>0</v>
      </c>
      <c r="N23" s="4">
        <v>2</v>
      </c>
      <c r="O23" s="4">
        <v>0</v>
      </c>
      <c r="P23" s="3">
        <v>2</v>
      </c>
      <c r="Q23" s="3">
        <v>0</v>
      </c>
      <c r="R23" s="3"/>
      <c r="S23" s="3"/>
      <c r="T23" s="3">
        <f t="shared" si="4"/>
        <v>20</v>
      </c>
      <c r="U23" s="3">
        <f t="shared" si="5"/>
        <v>19</v>
      </c>
      <c r="V23" s="3">
        <f t="shared" si="6"/>
        <v>1</v>
      </c>
      <c r="W23" s="5">
        <f t="shared" si="7"/>
        <v>95</v>
      </c>
    </row>
    <row r="24" spans="2:23" x14ac:dyDescent="0.25">
      <c r="B24" s="22" t="s">
        <v>116</v>
      </c>
      <c r="C24" s="22" t="s">
        <v>72</v>
      </c>
      <c r="D24" s="3" t="s">
        <v>73</v>
      </c>
      <c r="E24" s="4" t="s">
        <v>107</v>
      </c>
      <c r="F24" s="4"/>
      <c r="G24" s="4"/>
      <c r="H24" s="4">
        <v>0</v>
      </c>
      <c r="I24" s="4">
        <v>2</v>
      </c>
      <c r="J24" s="4">
        <v>2</v>
      </c>
      <c r="K24" s="4">
        <v>0</v>
      </c>
      <c r="L24" s="4">
        <v>2</v>
      </c>
      <c r="M24" s="4">
        <v>0</v>
      </c>
      <c r="N24" s="4">
        <v>2</v>
      </c>
      <c r="O24" s="4">
        <v>0</v>
      </c>
      <c r="P24" s="3">
        <v>2</v>
      </c>
      <c r="Q24" s="3">
        <v>0</v>
      </c>
      <c r="R24" s="3"/>
      <c r="S24" s="3"/>
      <c r="T24" s="3">
        <f t="shared" si="4"/>
        <v>10</v>
      </c>
      <c r="U24" s="3">
        <f t="shared" si="5"/>
        <v>8</v>
      </c>
      <c r="V24" s="3">
        <f t="shared" si="6"/>
        <v>2</v>
      </c>
      <c r="W24" s="5">
        <f t="shared" si="7"/>
        <v>80</v>
      </c>
    </row>
    <row r="25" spans="2:23" x14ac:dyDescent="0.25">
      <c r="B25" s="22">
        <v>180362</v>
      </c>
      <c r="C25" s="22" t="s">
        <v>6</v>
      </c>
      <c r="D25" s="3" t="s">
        <v>34</v>
      </c>
      <c r="E25" s="4" t="s">
        <v>107</v>
      </c>
      <c r="F25" s="4">
        <v>9</v>
      </c>
      <c r="G25" s="4">
        <v>1</v>
      </c>
      <c r="H25" s="4">
        <v>2</v>
      </c>
      <c r="I25" s="4">
        <v>0</v>
      </c>
      <c r="J25" s="4">
        <v>1</v>
      </c>
      <c r="K25" s="4">
        <v>1</v>
      </c>
      <c r="L25" s="4">
        <v>0</v>
      </c>
      <c r="M25" s="4">
        <v>2</v>
      </c>
      <c r="N25" s="4">
        <v>2</v>
      </c>
      <c r="O25" s="4">
        <v>0</v>
      </c>
      <c r="P25" s="3">
        <v>1</v>
      </c>
      <c r="Q25" s="3">
        <v>1</v>
      </c>
      <c r="R25" s="3"/>
      <c r="S25" s="3"/>
      <c r="T25" s="3">
        <f t="shared" si="4"/>
        <v>20</v>
      </c>
      <c r="U25" s="3">
        <f t="shared" si="5"/>
        <v>15</v>
      </c>
      <c r="V25" s="3">
        <f t="shared" si="6"/>
        <v>5</v>
      </c>
      <c r="W25" s="5">
        <f t="shared" si="7"/>
        <v>75</v>
      </c>
    </row>
    <row r="26" spans="2:23" x14ac:dyDescent="0.25">
      <c r="B26" s="22">
        <v>187586</v>
      </c>
      <c r="C26" s="22" t="s">
        <v>7</v>
      </c>
      <c r="D26" s="3" t="s">
        <v>34</v>
      </c>
      <c r="E26" s="4" t="s">
        <v>107</v>
      </c>
      <c r="F26" s="4">
        <v>7</v>
      </c>
      <c r="G26" s="4">
        <v>3</v>
      </c>
      <c r="H26" s="4">
        <v>2</v>
      </c>
      <c r="I26" s="4">
        <v>0</v>
      </c>
      <c r="J26" s="4">
        <v>1</v>
      </c>
      <c r="K26" s="4">
        <v>1</v>
      </c>
      <c r="L26" s="4">
        <v>0</v>
      </c>
      <c r="M26" s="4">
        <v>2</v>
      </c>
      <c r="N26" s="4">
        <v>2</v>
      </c>
      <c r="O26" s="4">
        <v>0</v>
      </c>
      <c r="P26" s="3">
        <v>1</v>
      </c>
      <c r="Q26" s="3">
        <v>1</v>
      </c>
      <c r="R26" s="3"/>
      <c r="S26" s="3"/>
      <c r="T26" s="3">
        <f t="shared" si="4"/>
        <v>20</v>
      </c>
      <c r="U26" s="3">
        <f t="shared" si="5"/>
        <v>13</v>
      </c>
      <c r="V26" s="3">
        <f t="shared" si="6"/>
        <v>7</v>
      </c>
      <c r="W26" s="5">
        <f t="shared" si="7"/>
        <v>65</v>
      </c>
    </row>
    <row r="27" spans="2:23" x14ac:dyDescent="0.25">
      <c r="B27" s="22">
        <v>199463</v>
      </c>
      <c r="C27" s="22" t="s">
        <v>18</v>
      </c>
      <c r="D27" s="3" t="s">
        <v>37</v>
      </c>
      <c r="E27" s="4" t="s">
        <v>107</v>
      </c>
      <c r="F27" s="4">
        <v>5</v>
      </c>
      <c r="G27" s="4">
        <v>5</v>
      </c>
      <c r="H27" s="4">
        <v>2</v>
      </c>
      <c r="I27" s="4">
        <v>0</v>
      </c>
      <c r="J27" s="4">
        <v>2</v>
      </c>
      <c r="K27" s="4">
        <v>0</v>
      </c>
      <c r="L27" s="4">
        <v>1</v>
      </c>
      <c r="M27" s="4">
        <v>1</v>
      </c>
      <c r="N27" s="4">
        <v>0</v>
      </c>
      <c r="O27" s="4">
        <v>2</v>
      </c>
      <c r="P27" s="3">
        <v>2</v>
      </c>
      <c r="Q27" s="3">
        <v>0</v>
      </c>
      <c r="R27" s="3"/>
      <c r="S27" s="3"/>
      <c r="T27" s="3">
        <f t="shared" si="4"/>
        <v>20</v>
      </c>
      <c r="U27" s="3">
        <f t="shared" si="5"/>
        <v>12</v>
      </c>
      <c r="V27" s="3">
        <f t="shared" si="6"/>
        <v>8</v>
      </c>
      <c r="W27" s="5">
        <f t="shared" si="7"/>
        <v>60</v>
      </c>
    </row>
    <row r="28" spans="2:23" x14ac:dyDescent="0.25">
      <c r="B28" s="22">
        <v>184585</v>
      </c>
      <c r="C28" s="22" t="s">
        <v>75</v>
      </c>
      <c r="D28" s="3" t="s">
        <v>73</v>
      </c>
      <c r="E28" s="4" t="s">
        <v>107</v>
      </c>
      <c r="F28" s="4">
        <v>5</v>
      </c>
      <c r="G28" s="4">
        <v>5</v>
      </c>
      <c r="H28" s="4">
        <v>0</v>
      </c>
      <c r="I28" s="4">
        <v>2</v>
      </c>
      <c r="J28" s="4">
        <v>1</v>
      </c>
      <c r="K28" s="4">
        <v>1</v>
      </c>
      <c r="L28" s="4">
        <v>1</v>
      </c>
      <c r="M28" s="4">
        <v>1</v>
      </c>
      <c r="N28" s="4">
        <v>2</v>
      </c>
      <c r="O28" s="4">
        <v>0</v>
      </c>
      <c r="P28" s="3">
        <v>2</v>
      </c>
      <c r="Q28" s="3">
        <v>0</v>
      </c>
      <c r="R28" s="3"/>
      <c r="S28" s="3"/>
      <c r="T28" s="3">
        <f t="shared" si="4"/>
        <v>20</v>
      </c>
      <c r="U28" s="3">
        <f t="shared" si="5"/>
        <v>11</v>
      </c>
      <c r="V28" s="3">
        <f t="shared" si="6"/>
        <v>9</v>
      </c>
      <c r="W28" s="5">
        <f t="shared" si="7"/>
        <v>55.000000000000007</v>
      </c>
    </row>
    <row r="29" spans="2:23" x14ac:dyDescent="0.25">
      <c r="B29" s="22">
        <v>188477</v>
      </c>
      <c r="C29" s="22" t="s">
        <v>15</v>
      </c>
      <c r="D29" s="3" t="s">
        <v>37</v>
      </c>
      <c r="E29" s="4" t="s">
        <v>107</v>
      </c>
      <c r="F29" s="4">
        <v>5</v>
      </c>
      <c r="G29" s="4">
        <v>5</v>
      </c>
      <c r="H29" s="4">
        <v>2</v>
      </c>
      <c r="I29" s="4">
        <v>0</v>
      </c>
      <c r="J29" s="4">
        <v>1</v>
      </c>
      <c r="K29" s="4">
        <v>1</v>
      </c>
      <c r="L29" s="4">
        <v>1</v>
      </c>
      <c r="M29" s="4">
        <v>1</v>
      </c>
      <c r="N29" s="4">
        <v>0</v>
      </c>
      <c r="O29" s="4">
        <v>2</v>
      </c>
      <c r="P29" s="3">
        <v>1</v>
      </c>
      <c r="Q29" s="3">
        <v>1</v>
      </c>
      <c r="R29" s="3"/>
      <c r="S29" s="3"/>
      <c r="T29" s="3">
        <f t="shared" si="4"/>
        <v>20</v>
      </c>
      <c r="U29" s="3">
        <f t="shared" si="5"/>
        <v>10</v>
      </c>
      <c r="V29" s="3">
        <f t="shared" si="6"/>
        <v>10</v>
      </c>
      <c r="W29" s="5">
        <f t="shared" si="7"/>
        <v>50</v>
      </c>
    </row>
    <row r="30" spans="2:23" x14ac:dyDescent="0.25">
      <c r="B30" s="22">
        <v>188478</v>
      </c>
      <c r="C30" s="22" t="s">
        <v>16</v>
      </c>
      <c r="D30" s="3" t="s">
        <v>37</v>
      </c>
      <c r="E30" s="4" t="s">
        <v>107</v>
      </c>
      <c r="F30" s="4">
        <v>6</v>
      </c>
      <c r="G30" s="4">
        <v>4</v>
      </c>
      <c r="H30" s="4">
        <v>2</v>
      </c>
      <c r="I30" s="4">
        <v>0</v>
      </c>
      <c r="J30" s="4">
        <v>1</v>
      </c>
      <c r="K30" s="4">
        <v>1</v>
      </c>
      <c r="L30" s="4">
        <v>0</v>
      </c>
      <c r="M30" s="4">
        <v>2</v>
      </c>
      <c r="N30" s="4">
        <v>0</v>
      </c>
      <c r="O30" s="4">
        <v>2</v>
      </c>
      <c r="P30" s="3">
        <v>1</v>
      </c>
      <c r="Q30" s="3">
        <v>1</v>
      </c>
      <c r="R30" s="3"/>
      <c r="S30" s="3"/>
      <c r="T30" s="3">
        <f t="shared" si="4"/>
        <v>20</v>
      </c>
      <c r="U30" s="3">
        <f t="shared" si="5"/>
        <v>10</v>
      </c>
      <c r="V30" s="3">
        <f t="shared" si="6"/>
        <v>10</v>
      </c>
      <c r="W30" s="5">
        <f t="shared" si="7"/>
        <v>50</v>
      </c>
    </row>
    <row r="31" spans="2:23" x14ac:dyDescent="0.25">
      <c r="B31" s="22">
        <v>202663</v>
      </c>
      <c r="C31" s="22" t="s">
        <v>95</v>
      </c>
      <c r="D31" s="3" t="s">
        <v>96</v>
      </c>
      <c r="E31" s="4" t="s">
        <v>107</v>
      </c>
      <c r="F31" s="4">
        <v>5</v>
      </c>
      <c r="G31" s="4">
        <v>5</v>
      </c>
      <c r="H31" s="4">
        <v>1</v>
      </c>
      <c r="I31" s="4">
        <v>1</v>
      </c>
      <c r="J31" s="4">
        <v>1</v>
      </c>
      <c r="K31" s="4">
        <v>1</v>
      </c>
      <c r="L31" s="4">
        <v>2</v>
      </c>
      <c r="M31" s="4">
        <v>0</v>
      </c>
      <c r="N31" s="4">
        <v>0</v>
      </c>
      <c r="O31" s="4">
        <v>2</v>
      </c>
      <c r="P31" s="3">
        <v>0</v>
      </c>
      <c r="Q31" s="3">
        <v>2</v>
      </c>
      <c r="R31" s="3"/>
      <c r="S31" s="3"/>
      <c r="T31" s="3">
        <f t="shared" si="4"/>
        <v>20</v>
      </c>
      <c r="U31" s="3">
        <f t="shared" si="5"/>
        <v>9</v>
      </c>
      <c r="V31" s="3">
        <f t="shared" si="6"/>
        <v>11</v>
      </c>
      <c r="W31" s="5">
        <f t="shared" si="7"/>
        <v>45</v>
      </c>
    </row>
    <row r="32" spans="2:23" x14ac:dyDescent="0.25">
      <c r="B32" s="22">
        <v>300108</v>
      </c>
      <c r="C32" s="22" t="s">
        <v>98</v>
      </c>
      <c r="D32" s="3" t="s">
        <v>96</v>
      </c>
      <c r="E32" s="4" t="s">
        <v>107</v>
      </c>
      <c r="F32" s="4">
        <v>4</v>
      </c>
      <c r="G32" s="4">
        <v>6</v>
      </c>
      <c r="H32" s="4">
        <v>1</v>
      </c>
      <c r="I32" s="4">
        <v>1</v>
      </c>
      <c r="J32" s="4">
        <v>0</v>
      </c>
      <c r="K32" s="4">
        <v>2</v>
      </c>
      <c r="L32" s="4">
        <v>2</v>
      </c>
      <c r="M32" s="4">
        <v>0</v>
      </c>
      <c r="N32" s="4">
        <v>1</v>
      </c>
      <c r="O32" s="4">
        <v>1</v>
      </c>
      <c r="P32" s="3">
        <v>0</v>
      </c>
      <c r="Q32" s="3">
        <v>2</v>
      </c>
      <c r="R32" s="3"/>
      <c r="S32" s="3"/>
      <c r="T32" s="3">
        <f t="shared" si="4"/>
        <v>20</v>
      </c>
      <c r="U32" s="3">
        <f t="shared" si="5"/>
        <v>8</v>
      </c>
      <c r="V32" s="3">
        <f t="shared" si="6"/>
        <v>12</v>
      </c>
      <c r="W32" s="5">
        <f t="shared" si="7"/>
        <v>40</v>
      </c>
    </row>
    <row r="33" spans="2:23" x14ac:dyDescent="0.25">
      <c r="B33" s="22">
        <v>202665</v>
      </c>
      <c r="C33" s="22" t="s">
        <v>97</v>
      </c>
      <c r="D33" s="3" t="s">
        <v>96</v>
      </c>
      <c r="E33" s="4" t="s">
        <v>107</v>
      </c>
      <c r="F33" s="4">
        <v>5</v>
      </c>
      <c r="G33" s="4">
        <v>5</v>
      </c>
      <c r="H33" s="4">
        <v>0</v>
      </c>
      <c r="I33" s="4">
        <v>2</v>
      </c>
      <c r="J33" s="4">
        <v>1</v>
      </c>
      <c r="K33" s="4">
        <v>1</v>
      </c>
      <c r="L33" s="4">
        <v>2</v>
      </c>
      <c r="M33" s="4">
        <v>0</v>
      </c>
      <c r="N33" s="4">
        <v>0</v>
      </c>
      <c r="O33" s="4">
        <v>2</v>
      </c>
      <c r="P33" s="3">
        <v>0</v>
      </c>
      <c r="Q33" s="3">
        <v>2</v>
      </c>
      <c r="R33" s="3"/>
      <c r="S33" s="3"/>
      <c r="T33" s="3">
        <f t="shared" si="4"/>
        <v>20</v>
      </c>
      <c r="U33" s="3">
        <f t="shared" si="5"/>
        <v>8</v>
      </c>
      <c r="V33" s="3">
        <f t="shared" si="6"/>
        <v>12</v>
      </c>
      <c r="W33" s="5">
        <f t="shared" si="7"/>
        <v>40</v>
      </c>
    </row>
    <row r="34" spans="2:23" x14ac:dyDescent="0.25">
      <c r="B34" s="22" t="s">
        <v>80</v>
      </c>
      <c r="C34" s="22" t="s">
        <v>81</v>
      </c>
      <c r="D34" s="3" t="s">
        <v>73</v>
      </c>
      <c r="E34" s="4" t="s">
        <v>107</v>
      </c>
      <c r="F34" s="4">
        <v>4</v>
      </c>
      <c r="G34" s="4">
        <v>6</v>
      </c>
      <c r="H34" s="4"/>
      <c r="I34" s="4"/>
      <c r="J34" s="4"/>
      <c r="K34" s="4"/>
      <c r="L34" s="4"/>
      <c r="M34" s="4"/>
      <c r="N34" s="4"/>
      <c r="O34" s="4"/>
      <c r="P34" s="3"/>
      <c r="Q34" s="3"/>
      <c r="R34" s="3"/>
      <c r="S34" s="3"/>
      <c r="T34" s="3">
        <f t="shared" si="4"/>
        <v>10</v>
      </c>
      <c r="U34" s="3">
        <f t="shared" si="5"/>
        <v>4</v>
      </c>
      <c r="V34" s="3">
        <f t="shared" si="6"/>
        <v>6</v>
      </c>
      <c r="W34" s="5">
        <f t="shared" si="7"/>
        <v>40</v>
      </c>
    </row>
    <row r="35" spans="2:23" x14ac:dyDescent="0.25">
      <c r="B35" s="22" t="s">
        <v>77</v>
      </c>
      <c r="C35" s="22" t="s">
        <v>78</v>
      </c>
      <c r="D35" s="3" t="s">
        <v>73</v>
      </c>
      <c r="E35" s="4" t="s">
        <v>107</v>
      </c>
      <c r="F35" s="4">
        <v>2</v>
      </c>
      <c r="G35" s="4">
        <v>8</v>
      </c>
      <c r="H35" s="4">
        <v>0</v>
      </c>
      <c r="I35" s="4">
        <v>2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3">
        <v>2</v>
      </c>
      <c r="Q35" s="3">
        <v>0</v>
      </c>
      <c r="R35" s="3"/>
      <c r="S35" s="3"/>
      <c r="T35" s="3">
        <f t="shared" si="4"/>
        <v>20</v>
      </c>
      <c r="U35" s="3">
        <f t="shared" si="5"/>
        <v>7</v>
      </c>
      <c r="V35" s="3">
        <f t="shared" si="6"/>
        <v>13</v>
      </c>
      <c r="W35" s="5">
        <f t="shared" si="7"/>
        <v>35</v>
      </c>
    </row>
    <row r="36" spans="2:23" x14ac:dyDescent="0.25">
      <c r="B36" s="22">
        <v>200933</v>
      </c>
      <c r="C36" s="22" t="s">
        <v>68</v>
      </c>
      <c r="D36" s="3" t="s">
        <v>34</v>
      </c>
      <c r="E36" s="4" t="s">
        <v>107</v>
      </c>
      <c r="F36" s="4">
        <v>2</v>
      </c>
      <c r="G36" s="4">
        <v>8</v>
      </c>
      <c r="H36" s="4">
        <v>0</v>
      </c>
      <c r="I36" s="4">
        <v>2</v>
      </c>
      <c r="J36" s="4">
        <v>0</v>
      </c>
      <c r="K36" s="4">
        <v>2</v>
      </c>
      <c r="L36" s="4">
        <v>0</v>
      </c>
      <c r="M36" s="4">
        <v>2</v>
      </c>
      <c r="N36" s="4">
        <v>2</v>
      </c>
      <c r="O36" s="4">
        <v>0</v>
      </c>
      <c r="P36" s="3">
        <v>0</v>
      </c>
      <c r="Q36" s="3">
        <v>2</v>
      </c>
      <c r="R36" s="3"/>
      <c r="S36" s="3"/>
      <c r="T36" s="3">
        <f t="shared" si="4"/>
        <v>20</v>
      </c>
      <c r="U36" s="3">
        <f t="shared" si="5"/>
        <v>4</v>
      </c>
      <c r="V36" s="3">
        <f t="shared" si="6"/>
        <v>16</v>
      </c>
      <c r="W36" s="5">
        <f t="shared" si="7"/>
        <v>20</v>
      </c>
    </row>
    <row r="37" spans="2:23" x14ac:dyDescent="0.25">
      <c r="B37" s="22">
        <v>200999</v>
      </c>
      <c r="C37" s="22" t="s">
        <v>69</v>
      </c>
      <c r="D37" s="3" t="s">
        <v>39</v>
      </c>
      <c r="E37" s="4" t="s">
        <v>107</v>
      </c>
      <c r="F37" s="4">
        <v>1</v>
      </c>
      <c r="G37" s="4">
        <v>9</v>
      </c>
      <c r="H37" s="4">
        <v>0</v>
      </c>
      <c r="I37" s="4">
        <v>2</v>
      </c>
      <c r="J37" s="4">
        <v>0</v>
      </c>
      <c r="K37" s="4">
        <v>2</v>
      </c>
      <c r="L37" s="4">
        <v>0</v>
      </c>
      <c r="M37" s="4">
        <v>2</v>
      </c>
      <c r="N37" s="4">
        <v>0</v>
      </c>
      <c r="O37" s="4">
        <v>2</v>
      </c>
      <c r="P37" s="3">
        <v>0</v>
      </c>
      <c r="Q37" s="3">
        <v>2</v>
      </c>
      <c r="R37" s="3"/>
      <c r="S37" s="3"/>
      <c r="T37" s="3">
        <f t="shared" si="4"/>
        <v>20</v>
      </c>
      <c r="U37" s="3">
        <f t="shared" si="5"/>
        <v>1</v>
      </c>
      <c r="V37" s="3">
        <f t="shared" si="6"/>
        <v>19</v>
      </c>
      <c r="W37" s="5">
        <f t="shared" si="7"/>
        <v>5</v>
      </c>
    </row>
    <row r="38" spans="2:23" x14ac:dyDescent="0.25">
      <c r="B38" s="22">
        <v>201375</v>
      </c>
      <c r="C38" s="22" t="s">
        <v>22</v>
      </c>
      <c r="D38" s="3" t="s">
        <v>39</v>
      </c>
      <c r="E38" s="4" t="s">
        <v>107</v>
      </c>
      <c r="F38" s="4">
        <v>1</v>
      </c>
      <c r="G38" s="4">
        <v>9</v>
      </c>
      <c r="H38" s="4">
        <v>0</v>
      </c>
      <c r="I38" s="4">
        <v>2</v>
      </c>
      <c r="J38" s="4">
        <v>0</v>
      </c>
      <c r="K38" s="4">
        <v>2</v>
      </c>
      <c r="L38" s="4">
        <v>0</v>
      </c>
      <c r="M38" s="4">
        <v>2</v>
      </c>
      <c r="N38" s="4">
        <v>0</v>
      </c>
      <c r="O38" s="4">
        <v>2</v>
      </c>
      <c r="P38" s="3">
        <v>0</v>
      </c>
      <c r="Q38" s="3">
        <v>2</v>
      </c>
      <c r="R38" s="3"/>
      <c r="S38" s="3"/>
      <c r="T38" s="3">
        <f t="shared" si="4"/>
        <v>20</v>
      </c>
      <c r="U38" s="3">
        <f t="shared" si="5"/>
        <v>1</v>
      </c>
      <c r="V38" s="3">
        <f t="shared" si="6"/>
        <v>19</v>
      </c>
      <c r="W38" s="5">
        <f t="shared" si="7"/>
        <v>5</v>
      </c>
    </row>
    <row r="39" spans="2:23" x14ac:dyDescent="0.25">
      <c r="B39" s="22">
        <v>192814</v>
      </c>
      <c r="C39" s="22" t="s">
        <v>5</v>
      </c>
      <c r="D39" s="3" t="s">
        <v>39</v>
      </c>
      <c r="E39" s="4" t="s">
        <v>107</v>
      </c>
      <c r="F39" s="4">
        <v>0</v>
      </c>
      <c r="G39" s="4">
        <v>10</v>
      </c>
      <c r="H39" s="4">
        <v>0</v>
      </c>
      <c r="I39" s="4">
        <v>2</v>
      </c>
      <c r="J39" s="4">
        <v>0</v>
      </c>
      <c r="K39" s="4">
        <v>2</v>
      </c>
      <c r="L39" s="4">
        <v>0</v>
      </c>
      <c r="M39" s="4">
        <v>2</v>
      </c>
      <c r="N39" s="4">
        <v>0</v>
      </c>
      <c r="O39" s="4">
        <v>2</v>
      </c>
      <c r="P39" s="3">
        <v>0</v>
      </c>
      <c r="Q39" s="3">
        <v>2</v>
      </c>
      <c r="R39" s="3"/>
      <c r="S39" s="3"/>
      <c r="T39" s="3">
        <f t="shared" si="4"/>
        <v>20</v>
      </c>
      <c r="U39" s="3">
        <f t="shared" si="5"/>
        <v>0</v>
      </c>
      <c r="V39" s="3">
        <f t="shared" si="6"/>
        <v>20</v>
      </c>
      <c r="W39" s="5">
        <f t="shared" si="7"/>
        <v>0</v>
      </c>
    </row>
    <row r="40" spans="2:23" x14ac:dyDescent="0.25">
      <c r="B40" s="22">
        <v>105891</v>
      </c>
      <c r="C40" s="22" t="s">
        <v>56</v>
      </c>
      <c r="D40" s="8" t="s">
        <v>51</v>
      </c>
      <c r="E40" s="9" t="s">
        <v>108</v>
      </c>
      <c r="F40" s="9"/>
      <c r="G40" s="9"/>
      <c r="H40" s="9">
        <v>2</v>
      </c>
      <c r="I40" s="9">
        <v>0</v>
      </c>
      <c r="J40" s="9"/>
      <c r="K40" s="9"/>
      <c r="L40" s="9"/>
      <c r="M40" s="9"/>
      <c r="N40" s="9"/>
      <c r="O40" s="9"/>
      <c r="P40" s="8"/>
      <c r="Q40" s="8"/>
      <c r="R40" s="8"/>
      <c r="S40" s="8"/>
      <c r="T40" s="8">
        <f t="shared" si="4"/>
        <v>2</v>
      </c>
      <c r="U40" s="8">
        <f t="shared" si="5"/>
        <v>2</v>
      </c>
      <c r="V40" s="8">
        <f t="shared" si="6"/>
        <v>0</v>
      </c>
      <c r="W40" s="17">
        <f t="shared" si="7"/>
        <v>100</v>
      </c>
    </row>
    <row r="41" spans="2:23" x14ac:dyDescent="0.25">
      <c r="B41" s="22">
        <v>189346</v>
      </c>
      <c r="C41" s="22" t="s">
        <v>52</v>
      </c>
      <c r="D41" s="8" t="s">
        <v>51</v>
      </c>
      <c r="E41" s="9" t="s">
        <v>108</v>
      </c>
      <c r="F41" s="9">
        <v>8</v>
      </c>
      <c r="G41" s="9">
        <v>2</v>
      </c>
      <c r="H41" s="9">
        <v>2</v>
      </c>
      <c r="I41" s="9">
        <v>0</v>
      </c>
      <c r="J41" s="9">
        <v>2</v>
      </c>
      <c r="K41" s="9">
        <v>0</v>
      </c>
      <c r="L41" s="9">
        <v>2</v>
      </c>
      <c r="M41" s="9">
        <v>0</v>
      </c>
      <c r="N41" s="9">
        <v>2</v>
      </c>
      <c r="O41" s="9">
        <v>0</v>
      </c>
      <c r="P41" s="8">
        <v>2</v>
      </c>
      <c r="Q41" s="8">
        <v>0</v>
      </c>
      <c r="R41" s="8"/>
      <c r="S41" s="8"/>
      <c r="T41" s="8">
        <f t="shared" si="4"/>
        <v>20</v>
      </c>
      <c r="U41" s="8">
        <f t="shared" si="5"/>
        <v>18</v>
      </c>
      <c r="V41" s="8">
        <f t="shared" si="6"/>
        <v>2</v>
      </c>
      <c r="W41" s="17">
        <f t="shared" si="7"/>
        <v>90</v>
      </c>
    </row>
    <row r="42" spans="2:23" x14ac:dyDescent="0.25">
      <c r="B42" s="22">
        <v>185932</v>
      </c>
      <c r="C42" s="22" t="s">
        <v>50</v>
      </c>
      <c r="D42" s="8" t="s">
        <v>51</v>
      </c>
      <c r="E42" s="9" t="s">
        <v>108</v>
      </c>
      <c r="F42" s="9">
        <v>10</v>
      </c>
      <c r="G42" s="9">
        <v>0</v>
      </c>
      <c r="H42" s="9">
        <v>2</v>
      </c>
      <c r="I42" s="9">
        <v>0</v>
      </c>
      <c r="J42" s="9">
        <v>1</v>
      </c>
      <c r="K42" s="9">
        <v>1</v>
      </c>
      <c r="L42" s="9">
        <v>0</v>
      </c>
      <c r="M42" s="9">
        <v>2</v>
      </c>
      <c r="N42" s="9">
        <v>2</v>
      </c>
      <c r="O42" s="9">
        <v>0</v>
      </c>
      <c r="P42" s="8">
        <v>2</v>
      </c>
      <c r="Q42" s="8">
        <v>0</v>
      </c>
      <c r="R42" s="8"/>
      <c r="S42" s="8"/>
      <c r="T42" s="8">
        <f t="shared" si="4"/>
        <v>20</v>
      </c>
      <c r="U42" s="8">
        <f t="shared" si="5"/>
        <v>17</v>
      </c>
      <c r="V42" s="8">
        <f t="shared" si="6"/>
        <v>3</v>
      </c>
      <c r="W42" s="17">
        <f t="shared" si="7"/>
        <v>85</v>
      </c>
    </row>
    <row r="43" spans="2:23" x14ac:dyDescent="0.25">
      <c r="B43" s="22">
        <v>191020</v>
      </c>
      <c r="C43" s="22" t="s">
        <v>88</v>
      </c>
      <c r="D43" s="8" t="s">
        <v>87</v>
      </c>
      <c r="E43" s="9" t="s">
        <v>108</v>
      </c>
      <c r="F43" s="9">
        <v>9</v>
      </c>
      <c r="G43" s="9">
        <v>1</v>
      </c>
      <c r="H43" s="9">
        <v>2</v>
      </c>
      <c r="I43" s="9">
        <v>0</v>
      </c>
      <c r="J43" s="9">
        <v>1</v>
      </c>
      <c r="K43" s="9">
        <v>1</v>
      </c>
      <c r="L43" s="9">
        <v>2</v>
      </c>
      <c r="M43" s="9">
        <v>0</v>
      </c>
      <c r="N43" s="9">
        <v>1</v>
      </c>
      <c r="O43" s="9">
        <v>1</v>
      </c>
      <c r="P43" s="8">
        <v>2</v>
      </c>
      <c r="Q43" s="8">
        <v>0</v>
      </c>
      <c r="R43" s="8"/>
      <c r="S43" s="8"/>
      <c r="T43" s="8">
        <f t="shared" si="4"/>
        <v>20</v>
      </c>
      <c r="U43" s="8">
        <f t="shared" si="5"/>
        <v>17</v>
      </c>
      <c r="V43" s="8">
        <f t="shared" si="6"/>
        <v>3</v>
      </c>
      <c r="W43" s="17">
        <f t="shared" si="7"/>
        <v>85</v>
      </c>
    </row>
    <row r="44" spans="2:23" x14ac:dyDescent="0.25">
      <c r="B44" s="22">
        <v>190382</v>
      </c>
      <c r="C44" s="22" t="s">
        <v>66</v>
      </c>
      <c r="D44" s="8" t="s">
        <v>35</v>
      </c>
      <c r="E44" s="9" t="s">
        <v>108</v>
      </c>
      <c r="F44" s="9">
        <v>6</v>
      </c>
      <c r="G44" s="9">
        <v>4</v>
      </c>
      <c r="H44" s="9">
        <v>2</v>
      </c>
      <c r="I44" s="9">
        <v>0</v>
      </c>
      <c r="J44" s="9">
        <v>2</v>
      </c>
      <c r="K44" s="9">
        <v>0</v>
      </c>
      <c r="L44" s="9">
        <v>1</v>
      </c>
      <c r="M44" s="9">
        <v>0</v>
      </c>
      <c r="N44" s="9">
        <v>2</v>
      </c>
      <c r="O44" s="9">
        <v>0</v>
      </c>
      <c r="P44" s="8">
        <v>2</v>
      </c>
      <c r="Q44" s="8">
        <v>0</v>
      </c>
      <c r="R44" s="8"/>
      <c r="S44" s="8"/>
      <c r="T44" s="8">
        <f t="shared" si="4"/>
        <v>19</v>
      </c>
      <c r="U44" s="8">
        <f t="shared" si="5"/>
        <v>15</v>
      </c>
      <c r="V44" s="8">
        <f t="shared" si="6"/>
        <v>4</v>
      </c>
      <c r="W44" s="17">
        <f t="shared" si="7"/>
        <v>78.94736842105263</v>
      </c>
    </row>
    <row r="45" spans="2:23" x14ac:dyDescent="0.25">
      <c r="B45" s="22">
        <v>177932</v>
      </c>
      <c r="C45" s="22" t="s">
        <v>8</v>
      </c>
      <c r="D45" s="8" t="s">
        <v>35</v>
      </c>
      <c r="E45" s="9" t="s">
        <v>108</v>
      </c>
      <c r="F45" s="9">
        <v>7</v>
      </c>
      <c r="G45" s="9">
        <v>3</v>
      </c>
      <c r="H45" s="9">
        <v>2</v>
      </c>
      <c r="I45" s="9">
        <v>0</v>
      </c>
      <c r="J45" s="9">
        <v>2</v>
      </c>
      <c r="K45" s="9">
        <v>0</v>
      </c>
      <c r="L45" s="9">
        <v>1</v>
      </c>
      <c r="M45" s="9">
        <v>1</v>
      </c>
      <c r="N45" s="9">
        <v>1</v>
      </c>
      <c r="O45" s="9">
        <v>1</v>
      </c>
      <c r="P45" s="8">
        <v>2</v>
      </c>
      <c r="Q45" s="8">
        <v>0</v>
      </c>
      <c r="R45" s="8"/>
      <c r="S45" s="8"/>
      <c r="T45" s="8">
        <f t="shared" si="4"/>
        <v>20</v>
      </c>
      <c r="U45" s="8">
        <f t="shared" si="5"/>
        <v>15</v>
      </c>
      <c r="V45" s="8">
        <f t="shared" si="6"/>
        <v>5</v>
      </c>
      <c r="W45" s="17">
        <f t="shared" si="7"/>
        <v>75</v>
      </c>
    </row>
    <row r="46" spans="2:23" x14ac:dyDescent="0.25">
      <c r="B46" s="22">
        <v>196008</v>
      </c>
      <c r="C46" s="22" t="s">
        <v>53</v>
      </c>
      <c r="D46" s="8" t="s">
        <v>51</v>
      </c>
      <c r="E46" s="9" t="s">
        <v>108</v>
      </c>
      <c r="F46" s="9">
        <v>7</v>
      </c>
      <c r="G46" s="9">
        <v>3</v>
      </c>
      <c r="H46" s="9"/>
      <c r="I46" s="9"/>
      <c r="J46" s="9"/>
      <c r="K46" s="9"/>
      <c r="L46" s="9"/>
      <c r="M46" s="9"/>
      <c r="N46" s="9"/>
      <c r="O46" s="9"/>
      <c r="P46" s="8"/>
      <c r="Q46" s="8"/>
      <c r="R46" s="8"/>
      <c r="S46" s="8"/>
      <c r="T46" s="8">
        <f t="shared" si="4"/>
        <v>10</v>
      </c>
      <c r="U46" s="8">
        <f t="shared" si="5"/>
        <v>7</v>
      </c>
      <c r="V46" s="8">
        <f t="shared" si="6"/>
        <v>3</v>
      </c>
      <c r="W46" s="17">
        <f t="shared" si="7"/>
        <v>70</v>
      </c>
    </row>
    <row r="47" spans="2:23" x14ac:dyDescent="0.25">
      <c r="B47" s="22">
        <v>184117</v>
      </c>
      <c r="C47" s="22" t="s">
        <v>89</v>
      </c>
      <c r="D47" s="8" t="s">
        <v>87</v>
      </c>
      <c r="E47" s="9" t="s">
        <v>108</v>
      </c>
      <c r="F47" s="9">
        <v>8</v>
      </c>
      <c r="G47" s="9">
        <v>2</v>
      </c>
      <c r="H47" s="9">
        <v>0</v>
      </c>
      <c r="I47" s="9">
        <v>2</v>
      </c>
      <c r="J47" s="9">
        <v>0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8">
        <v>2</v>
      </c>
      <c r="Q47" s="8">
        <v>0</v>
      </c>
      <c r="R47" s="8"/>
      <c r="S47" s="8"/>
      <c r="T47" s="8">
        <f t="shared" si="4"/>
        <v>19</v>
      </c>
      <c r="U47" s="8">
        <f t="shared" si="5"/>
        <v>12</v>
      </c>
      <c r="V47" s="8">
        <f t="shared" si="6"/>
        <v>7</v>
      </c>
      <c r="W47" s="17">
        <f t="shared" si="7"/>
        <v>63.157894736842103</v>
      </c>
    </row>
    <row r="48" spans="2:23" x14ac:dyDescent="0.25">
      <c r="B48" s="22">
        <v>177933</v>
      </c>
      <c r="C48" s="22" t="s">
        <v>11</v>
      </c>
      <c r="D48" s="8" t="s">
        <v>35</v>
      </c>
      <c r="E48" s="9" t="s">
        <v>108</v>
      </c>
      <c r="F48" s="9">
        <v>5</v>
      </c>
      <c r="G48" s="9">
        <v>5</v>
      </c>
      <c r="H48" s="9">
        <v>1</v>
      </c>
      <c r="I48" s="9">
        <v>1</v>
      </c>
      <c r="J48" s="9">
        <v>2</v>
      </c>
      <c r="K48" s="9">
        <v>0</v>
      </c>
      <c r="L48" s="9">
        <v>0</v>
      </c>
      <c r="M48" s="9">
        <v>1</v>
      </c>
      <c r="N48" s="9">
        <v>1</v>
      </c>
      <c r="O48" s="9">
        <v>1</v>
      </c>
      <c r="P48" s="8">
        <v>2</v>
      </c>
      <c r="Q48" s="8">
        <v>0</v>
      </c>
      <c r="R48" s="8"/>
      <c r="S48" s="8"/>
      <c r="T48" s="8">
        <f t="shared" si="4"/>
        <v>19</v>
      </c>
      <c r="U48" s="8">
        <f t="shared" si="5"/>
        <v>11</v>
      </c>
      <c r="V48" s="8">
        <f t="shared" si="6"/>
        <v>8</v>
      </c>
      <c r="W48" s="17">
        <f t="shared" si="7"/>
        <v>57.894736842105267</v>
      </c>
    </row>
    <row r="49" spans="2:23" x14ac:dyDescent="0.25">
      <c r="B49" s="22">
        <v>192843</v>
      </c>
      <c r="C49" s="22" t="s">
        <v>3</v>
      </c>
      <c r="D49" s="8" t="s">
        <v>33</v>
      </c>
      <c r="E49" s="9" t="s">
        <v>108</v>
      </c>
      <c r="F49" s="9">
        <v>5</v>
      </c>
      <c r="G49" s="9">
        <v>5</v>
      </c>
      <c r="H49" s="9">
        <v>1</v>
      </c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9">
        <v>2</v>
      </c>
      <c r="O49" s="9">
        <v>0</v>
      </c>
      <c r="P49" s="8">
        <v>0</v>
      </c>
      <c r="Q49" s="8">
        <v>1</v>
      </c>
      <c r="R49" s="8"/>
      <c r="S49" s="8"/>
      <c r="T49" s="8">
        <f t="shared" si="4"/>
        <v>19</v>
      </c>
      <c r="U49" s="8">
        <f t="shared" si="5"/>
        <v>10</v>
      </c>
      <c r="V49" s="8">
        <f t="shared" si="6"/>
        <v>9</v>
      </c>
      <c r="W49" s="17">
        <f t="shared" si="7"/>
        <v>52.631578947368418</v>
      </c>
    </row>
    <row r="50" spans="2:23" x14ac:dyDescent="0.25">
      <c r="B50" s="22">
        <v>192864</v>
      </c>
      <c r="C50" s="22" t="s">
        <v>2</v>
      </c>
      <c r="D50" s="8" t="s">
        <v>33</v>
      </c>
      <c r="E50" s="9" t="s">
        <v>108</v>
      </c>
      <c r="F50" s="9">
        <v>6</v>
      </c>
      <c r="G50" s="9">
        <v>4</v>
      </c>
      <c r="H50" s="9">
        <v>0</v>
      </c>
      <c r="I50" s="9">
        <v>2</v>
      </c>
      <c r="J50" s="9">
        <v>1</v>
      </c>
      <c r="K50" s="9">
        <v>1</v>
      </c>
      <c r="L50" s="9">
        <v>1</v>
      </c>
      <c r="M50" s="9">
        <v>1</v>
      </c>
      <c r="N50" s="9">
        <v>2</v>
      </c>
      <c r="O50" s="9">
        <v>0</v>
      </c>
      <c r="P50" s="8">
        <v>0</v>
      </c>
      <c r="Q50" s="8">
        <v>2</v>
      </c>
      <c r="R50" s="8"/>
      <c r="S50" s="8"/>
      <c r="T50" s="8">
        <f t="shared" si="4"/>
        <v>20</v>
      </c>
      <c r="U50" s="8">
        <f t="shared" si="5"/>
        <v>10</v>
      </c>
      <c r="V50" s="8">
        <f t="shared" si="6"/>
        <v>10</v>
      </c>
      <c r="W50" s="17">
        <f t="shared" si="7"/>
        <v>50</v>
      </c>
    </row>
    <row r="51" spans="2:23" x14ac:dyDescent="0.25">
      <c r="B51" s="9">
        <v>189345</v>
      </c>
      <c r="C51" s="9" t="s">
        <v>58</v>
      </c>
      <c r="D51" s="8" t="s">
        <v>55</v>
      </c>
      <c r="E51" s="9" t="s">
        <v>108</v>
      </c>
      <c r="F51" s="9">
        <v>4</v>
      </c>
      <c r="G51" s="9">
        <v>6</v>
      </c>
      <c r="H51" s="9">
        <v>2</v>
      </c>
      <c r="I51" s="9">
        <v>0</v>
      </c>
      <c r="J51" s="9">
        <v>1</v>
      </c>
      <c r="K51" s="9">
        <v>1</v>
      </c>
      <c r="L51" s="9">
        <v>2</v>
      </c>
      <c r="M51" s="9">
        <v>0</v>
      </c>
      <c r="N51" s="9">
        <v>0</v>
      </c>
      <c r="O51" s="9">
        <v>1</v>
      </c>
      <c r="P51" s="8">
        <v>0</v>
      </c>
      <c r="Q51" s="8">
        <v>2</v>
      </c>
      <c r="R51" s="8"/>
      <c r="S51" s="8"/>
      <c r="T51" s="8">
        <f t="shared" si="4"/>
        <v>19</v>
      </c>
      <c r="U51" s="8">
        <f t="shared" si="5"/>
        <v>9</v>
      </c>
      <c r="V51" s="8">
        <f t="shared" si="6"/>
        <v>10</v>
      </c>
      <c r="W51" s="17">
        <f t="shared" si="7"/>
        <v>47.368421052631575</v>
      </c>
    </row>
    <row r="52" spans="2:23" x14ac:dyDescent="0.25">
      <c r="B52" s="22">
        <v>187593</v>
      </c>
      <c r="C52" s="22" t="s">
        <v>54</v>
      </c>
      <c r="D52" s="8" t="s">
        <v>55</v>
      </c>
      <c r="E52" s="9" t="s">
        <v>108</v>
      </c>
      <c r="F52" s="9">
        <v>4</v>
      </c>
      <c r="G52" s="9">
        <v>6</v>
      </c>
      <c r="H52" s="9">
        <v>1</v>
      </c>
      <c r="I52" s="9">
        <v>1</v>
      </c>
      <c r="J52" s="9">
        <v>2</v>
      </c>
      <c r="K52" s="9">
        <v>0</v>
      </c>
      <c r="L52" s="9">
        <v>2</v>
      </c>
      <c r="M52" s="9">
        <v>0</v>
      </c>
      <c r="N52" s="9">
        <v>0</v>
      </c>
      <c r="O52" s="9">
        <v>2</v>
      </c>
      <c r="P52" s="8">
        <v>0</v>
      </c>
      <c r="Q52" s="8">
        <v>2</v>
      </c>
      <c r="R52" s="8"/>
      <c r="S52" s="8"/>
      <c r="T52" s="8">
        <f t="shared" si="4"/>
        <v>20</v>
      </c>
      <c r="U52" s="8">
        <f t="shared" si="5"/>
        <v>9</v>
      </c>
      <c r="V52" s="8">
        <f t="shared" si="6"/>
        <v>11</v>
      </c>
      <c r="W52" s="17">
        <f t="shared" si="7"/>
        <v>45</v>
      </c>
    </row>
    <row r="53" spans="2:23" x14ac:dyDescent="0.25">
      <c r="B53" s="22" t="s">
        <v>90</v>
      </c>
      <c r="C53" s="22" t="s">
        <v>91</v>
      </c>
      <c r="D53" s="8" t="s">
        <v>87</v>
      </c>
      <c r="E53" s="9" t="s">
        <v>108</v>
      </c>
      <c r="F53" s="9">
        <v>3</v>
      </c>
      <c r="G53" s="9">
        <v>7</v>
      </c>
      <c r="H53" s="9"/>
      <c r="I53" s="9"/>
      <c r="J53" s="9"/>
      <c r="K53" s="9"/>
      <c r="L53" s="9"/>
      <c r="M53" s="9"/>
      <c r="N53" s="9"/>
      <c r="O53" s="9"/>
      <c r="P53" s="8"/>
      <c r="Q53" s="8"/>
      <c r="R53" s="8"/>
      <c r="S53" s="8"/>
      <c r="T53" s="8">
        <f t="shared" ref="T53:T84" si="8">SUM(F53:S53)</f>
        <v>10</v>
      </c>
      <c r="U53" s="8">
        <f t="shared" ref="U53:U85" si="9">F53+H53+J53+L53+N53+P53+R53</f>
        <v>3</v>
      </c>
      <c r="V53" s="8">
        <f t="shared" ref="V53:V85" si="10">G53+I53+K53+M53+O53+Q53+S53</f>
        <v>7</v>
      </c>
      <c r="W53" s="17">
        <f t="shared" ref="W53:W85" si="11">U53/T53*100</f>
        <v>30</v>
      </c>
    </row>
    <row r="54" spans="2:23" x14ac:dyDescent="0.25">
      <c r="B54" s="22">
        <v>175268</v>
      </c>
      <c r="C54" s="22" t="s">
        <v>57</v>
      </c>
      <c r="D54" s="8" t="s">
        <v>55</v>
      </c>
      <c r="E54" s="9" t="s">
        <v>108</v>
      </c>
      <c r="F54" s="9">
        <v>3</v>
      </c>
      <c r="G54" s="9">
        <v>7</v>
      </c>
      <c r="H54" s="9">
        <v>0</v>
      </c>
      <c r="I54" s="9">
        <v>2</v>
      </c>
      <c r="J54" s="9">
        <v>1</v>
      </c>
      <c r="K54" s="9">
        <v>1</v>
      </c>
      <c r="L54" s="9">
        <v>1</v>
      </c>
      <c r="M54" s="9">
        <v>1</v>
      </c>
      <c r="N54" s="9">
        <v>0</v>
      </c>
      <c r="O54" s="9">
        <v>1</v>
      </c>
      <c r="P54" s="8">
        <v>0</v>
      </c>
      <c r="Q54" s="8">
        <v>2</v>
      </c>
      <c r="R54" s="8"/>
      <c r="S54" s="8"/>
      <c r="T54" s="8">
        <f t="shared" si="8"/>
        <v>19</v>
      </c>
      <c r="U54" s="8">
        <f t="shared" si="9"/>
        <v>5</v>
      </c>
      <c r="V54" s="8">
        <f t="shared" si="10"/>
        <v>14</v>
      </c>
      <c r="W54" s="17">
        <f t="shared" si="11"/>
        <v>26.315789473684209</v>
      </c>
    </row>
    <row r="55" spans="2:23" x14ac:dyDescent="0.25">
      <c r="B55" s="22">
        <v>188479</v>
      </c>
      <c r="C55" s="22" t="s">
        <v>105</v>
      </c>
      <c r="D55" s="8" t="s">
        <v>87</v>
      </c>
      <c r="E55" s="9" t="s">
        <v>108</v>
      </c>
      <c r="F55" s="9"/>
      <c r="G55" s="9"/>
      <c r="H55" s="9">
        <v>1</v>
      </c>
      <c r="I55" s="9">
        <v>1</v>
      </c>
      <c r="J55" s="9">
        <v>0</v>
      </c>
      <c r="K55" s="9">
        <v>1</v>
      </c>
      <c r="L55" s="9">
        <v>0</v>
      </c>
      <c r="M55" s="9">
        <v>2</v>
      </c>
      <c r="N55" s="9">
        <v>0</v>
      </c>
      <c r="O55" s="9">
        <v>2</v>
      </c>
      <c r="P55" s="8">
        <v>1</v>
      </c>
      <c r="Q55" s="8">
        <v>1</v>
      </c>
      <c r="R55" s="8"/>
      <c r="S55" s="8"/>
      <c r="T55" s="8">
        <f t="shared" si="8"/>
        <v>9</v>
      </c>
      <c r="U55" s="8">
        <f t="shared" si="9"/>
        <v>2</v>
      </c>
      <c r="V55" s="8">
        <f t="shared" si="10"/>
        <v>7</v>
      </c>
      <c r="W55" s="17">
        <f t="shared" si="11"/>
        <v>22.222222222222221</v>
      </c>
    </row>
    <row r="56" spans="2:23" x14ac:dyDescent="0.25">
      <c r="B56" s="22">
        <v>302052</v>
      </c>
      <c r="C56" s="22" t="s">
        <v>70</v>
      </c>
      <c r="D56" s="8" t="s">
        <v>40</v>
      </c>
      <c r="E56" s="9" t="s">
        <v>108</v>
      </c>
      <c r="F56" s="9">
        <v>2</v>
      </c>
      <c r="G56" s="9">
        <v>8</v>
      </c>
      <c r="H56" s="9">
        <v>0</v>
      </c>
      <c r="I56" s="9">
        <v>2</v>
      </c>
      <c r="J56" s="9">
        <v>0</v>
      </c>
      <c r="K56" s="9">
        <v>2</v>
      </c>
      <c r="L56" s="9">
        <v>0</v>
      </c>
      <c r="M56" s="9">
        <v>2</v>
      </c>
      <c r="N56" s="9">
        <v>1</v>
      </c>
      <c r="O56" s="9">
        <v>1</v>
      </c>
      <c r="P56" s="8">
        <v>1</v>
      </c>
      <c r="Q56" s="8">
        <v>1</v>
      </c>
      <c r="R56" s="8"/>
      <c r="S56" s="8"/>
      <c r="T56" s="8">
        <f t="shared" si="8"/>
        <v>20</v>
      </c>
      <c r="U56" s="8">
        <f t="shared" si="9"/>
        <v>4</v>
      </c>
      <c r="V56" s="8">
        <f t="shared" si="10"/>
        <v>16</v>
      </c>
      <c r="W56" s="17">
        <f t="shared" si="11"/>
        <v>20</v>
      </c>
    </row>
    <row r="57" spans="2:23" x14ac:dyDescent="0.25">
      <c r="B57" s="22">
        <v>196519</v>
      </c>
      <c r="C57" s="22" t="s">
        <v>4</v>
      </c>
      <c r="D57" s="8" t="s">
        <v>33</v>
      </c>
      <c r="E57" s="9" t="s">
        <v>108</v>
      </c>
      <c r="F57" s="9">
        <v>1</v>
      </c>
      <c r="G57" s="9">
        <v>9</v>
      </c>
      <c r="H57" s="9">
        <v>0</v>
      </c>
      <c r="I57" s="9">
        <v>2</v>
      </c>
      <c r="J57" s="9">
        <v>0</v>
      </c>
      <c r="K57" s="9">
        <v>2</v>
      </c>
      <c r="L57" s="9">
        <v>1</v>
      </c>
      <c r="M57" s="9">
        <v>1</v>
      </c>
      <c r="N57" s="9">
        <v>1</v>
      </c>
      <c r="O57" s="9">
        <v>1</v>
      </c>
      <c r="P57" s="8">
        <v>0</v>
      </c>
      <c r="Q57" s="8">
        <v>1</v>
      </c>
      <c r="R57" s="8"/>
      <c r="S57" s="8"/>
      <c r="T57" s="8">
        <f t="shared" si="8"/>
        <v>19</v>
      </c>
      <c r="U57" s="8">
        <f t="shared" si="9"/>
        <v>3</v>
      </c>
      <c r="V57" s="8">
        <f t="shared" si="10"/>
        <v>16</v>
      </c>
      <c r="W57" s="17">
        <f t="shared" si="11"/>
        <v>15.789473684210526</v>
      </c>
    </row>
    <row r="58" spans="2:23" x14ac:dyDescent="0.25">
      <c r="B58" s="22">
        <v>193167</v>
      </c>
      <c r="C58" s="22" t="s">
        <v>23</v>
      </c>
      <c r="D58" s="8" t="s">
        <v>40</v>
      </c>
      <c r="E58" s="9" t="s">
        <v>108</v>
      </c>
      <c r="F58" s="9">
        <v>2</v>
      </c>
      <c r="G58" s="9">
        <v>8</v>
      </c>
      <c r="H58" s="9">
        <v>0</v>
      </c>
      <c r="I58" s="9">
        <v>2</v>
      </c>
      <c r="J58" s="9">
        <v>0</v>
      </c>
      <c r="K58" s="9">
        <v>2</v>
      </c>
      <c r="L58" s="9">
        <v>1</v>
      </c>
      <c r="M58" s="9">
        <v>1</v>
      </c>
      <c r="N58" s="9">
        <v>0</v>
      </c>
      <c r="O58" s="9">
        <v>2</v>
      </c>
      <c r="P58" s="8">
        <v>0</v>
      </c>
      <c r="Q58" s="8">
        <v>2</v>
      </c>
      <c r="R58" s="8"/>
      <c r="S58" s="8"/>
      <c r="T58" s="8">
        <f t="shared" si="8"/>
        <v>20</v>
      </c>
      <c r="U58" s="8">
        <f t="shared" si="9"/>
        <v>3</v>
      </c>
      <c r="V58" s="8">
        <f t="shared" si="10"/>
        <v>17</v>
      </c>
      <c r="W58" s="17">
        <f t="shared" si="11"/>
        <v>15</v>
      </c>
    </row>
    <row r="59" spans="2:23" x14ac:dyDescent="0.25">
      <c r="B59" s="22">
        <v>303212</v>
      </c>
      <c r="C59" s="22" t="s">
        <v>71</v>
      </c>
      <c r="D59" s="8" t="s">
        <v>40</v>
      </c>
      <c r="E59" s="9" t="s">
        <v>108</v>
      </c>
      <c r="F59" s="9">
        <v>0</v>
      </c>
      <c r="G59" s="9">
        <v>10</v>
      </c>
      <c r="H59" s="9">
        <v>0</v>
      </c>
      <c r="I59" s="9">
        <v>2</v>
      </c>
      <c r="J59" s="9">
        <v>0</v>
      </c>
      <c r="K59" s="9">
        <v>2</v>
      </c>
      <c r="L59" s="9">
        <v>0</v>
      </c>
      <c r="M59" s="9">
        <v>2</v>
      </c>
      <c r="N59" s="9">
        <v>0</v>
      </c>
      <c r="O59" s="9">
        <v>2</v>
      </c>
      <c r="P59" s="8">
        <v>0</v>
      </c>
      <c r="Q59" s="8">
        <v>2</v>
      </c>
      <c r="R59" s="8"/>
      <c r="S59" s="8"/>
      <c r="T59" s="8">
        <f t="shared" si="8"/>
        <v>20</v>
      </c>
      <c r="U59" s="8">
        <f t="shared" si="9"/>
        <v>0</v>
      </c>
      <c r="V59" s="8">
        <f t="shared" si="10"/>
        <v>20</v>
      </c>
      <c r="W59" s="17">
        <f t="shared" si="11"/>
        <v>0</v>
      </c>
    </row>
    <row r="60" spans="2:23" x14ac:dyDescent="0.25">
      <c r="B60" s="22">
        <v>201409</v>
      </c>
      <c r="C60" s="22" t="s">
        <v>82</v>
      </c>
      <c r="D60" s="3" t="s">
        <v>83</v>
      </c>
      <c r="E60" s="4" t="s">
        <v>109</v>
      </c>
      <c r="F60" s="4">
        <v>10</v>
      </c>
      <c r="G60" s="4">
        <v>0</v>
      </c>
      <c r="H60" s="4">
        <v>2</v>
      </c>
      <c r="I60" s="4">
        <v>0</v>
      </c>
      <c r="J60" s="4">
        <v>2</v>
      </c>
      <c r="K60" s="4">
        <v>0</v>
      </c>
      <c r="L60" s="4">
        <v>2</v>
      </c>
      <c r="M60" s="4">
        <v>0</v>
      </c>
      <c r="N60" s="4">
        <v>2</v>
      </c>
      <c r="O60" s="4">
        <v>0</v>
      </c>
      <c r="P60" s="3">
        <v>2</v>
      </c>
      <c r="Q60" s="3">
        <v>0</v>
      </c>
      <c r="R60" s="3"/>
      <c r="S60" s="3"/>
      <c r="T60" s="3">
        <f t="shared" si="8"/>
        <v>20</v>
      </c>
      <c r="U60" s="3">
        <f t="shared" si="9"/>
        <v>20</v>
      </c>
      <c r="V60" s="3">
        <f t="shared" si="10"/>
        <v>0</v>
      </c>
      <c r="W60" s="5">
        <f t="shared" si="11"/>
        <v>100</v>
      </c>
    </row>
    <row r="61" spans="2:23" x14ac:dyDescent="0.25">
      <c r="B61" s="22" t="s">
        <v>119</v>
      </c>
      <c r="C61" s="22" t="s">
        <v>86</v>
      </c>
      <c r="D61" s="3" t="s">
        <v>83</v>
      </c>
      <c r="E61" s="4" t="s">
        <v>109</v>
      </c>
      <c r="F61" s="4"/>
      <c r="G61" s="4"/>
      <c r="H61" s="4">
        <v>1</v>
      </c>
      <c r="I61" s="4">
        <v>1</v>
      </c>
      <c r="J61" s="4">
        <v>2</v>
      </c>
      <c r="K61" s="4">
        <v>0</v>
      </c>
      <c r="L61" s="4">
        <v>2</v>
      </c>
      <c r="M61" s="4">
        <v>0</v>
      </c>
      <c r="N61" s="4">
        <v>2</v>
      </c>
      <c r="O61" s="4">
        <v>0</v>
      </c>
      <c r="P61" s="3">
        <v>2</v>
      </c>
      <c r="Q61" s="3">
        <v>0</v>
      </c>
      <c r="R61" s="3"/>
      <c r="S61" s="3"/>
      <c r="T61" s="3">
        <f t="shared" si="8"/>
        <v>10</v>
      </c>
      <c r="U61" s="3">
        <f t="shared" si="9"/>
        <v>9</v>
      </c>
      <c r="V61" s="3">
        <f t="shared" si="10"/>
        <v>1</v>
      </c>
      <c r="W61" s="5">
        <f t="shared" si="11"/>
        <v>90</v>
      </c>
    </row>
    <row r="62" spans="2:23" x14ac:dyDescent="0.25">
      <c r="B62" s="22">
        <v>301484</v>
      </c>
      <c r="C62" s="22" t="s">
        <v>100</v>
      </c>
      <c r="D62" s="3" t="s">
        <v>99</v>
      </c>
      <c r="E62" s="4" t="s">
        <v>109</v>
      </c>
      <c r="F62" s="4">
        <v>7</v>
      </c>
      <c r="G62" s="4">
        <v>1</v>
      </c>
      <c r="H62" s="4"/>
      <c r="I62" s="4"/>
      <c r="J62" s="4"/>
      <c r="K62" s="4"/>
      <c r="L62" s="4"/>
      <c r="M62" s="4"/>
      <c r="N62" s="4"/>
      <c r="O62" s="4"/>
      <c r="P62" s="3"/>
      <c r="Q62" s="3"/>
      <c r="R62" s="3"/>
      <c r="S62" s="3"/>
      <c r="T62" s="3">
        <f t="shared" si="8"/>
        <v>8</v>
      </c>
      <c r="U62" s="3">
        <f t="shared" si="9"/>
        <v>7</v>
      </c>
      <c r="V62" s="3">
        <f t="shared" si="10"/>
        <v>1</v>
      </c>
      <c r="W62" s="5">
        <f t="shared" si="11"/>
        <v>87.5</v>
      </c>
    </row>
    <row r="63" spans="2:23" x14ac:dyDescent="0.25">
      <c r="B63" s="22">
        <v>197953</v>
      </c>
      <c r="C63" s="22" t="s">
        <v>92</v>
      </c>
      <c r="D63" s="3" t="s">
        <v>93</v>
      </c>
      <c r="E63" s="4" t="s">
        <v>109</v>
      </c>
      <c r="F63" s="4">
        <v>8</v>
      </c>
      <c r="G63" s="4">
        <v>2</v>
      </c>
      <c r="H63" s="4">
        <v>1</v>
      </c>
      <c r="I63" s="4">
        <v>1</v>
      </c>
      <c r="J63" s="4">
        <v>2</v>
      </c>
      <c r="K63" s="4">
        <v>0</v>
      </c>
      <c r="L63" s="4">
        <v>2</v>
      </c>
      <c r="M63" s="4">
        <v>0</v>
      </c>
      <c r="N63" s="4">
        <v>2</v>
      </c>
      <c r="O63" s="4">
        <v>0</v>
      </c>
      <c r="P63" s="3">
        <v>2</v>
      </c>
      <c r="Q63" s="3">
        <v>0</v>
      </c>
      <c r="R63" s="3"/>
      <c r="S63" s="3"/>
      <c r="T63" s="3">
        <f t="shared" si="8"/>
        <v>20</v>
      </c>
      <c r="U63" s="3">
        <f t="shared" si="9"/>
        <v>17</v>
      </c>
      <c r="V63" s="3">
        <f t="shared" si="10"/>
        <v>3</v>
      </c>
      <c r="W63" s="5">
        <f t="shared" si="11"/>
        <v>85</v>
      </c>
    </row>
    <row r="64" spans="2:23" x14ac:dyDescent="0.25">
      <c r="B64" s="22">
        <v>195948</v>
      </c>
      <c r="C64" s="22" t="s">
        <v>94</v>
      </c>
      <c r="D64" s="3" t="s">
        <v>93</v>
      </c>
      <c r="E64" s="4" t="s">
        <v>109</v>
      </c>
      <c r="F64" s="4">
        <v>9</v>
      </c>
      <c r="G64" s="4">
        <v>1</v>
      </c>
      <c r="H64" s="4">
        <v>1</v>
      </c>
      <c r="I64" s="4">
        <v>1</v>
      </c>
      <c r="J64" s="4">
        <v>2</v>
      </c>
      <c r="K64" s="4">
        <v>0</v>
      </c>
      <c r="L64" s="4">
        <v>2</v>
      </c>
      <c r="M64" s="4">
        <v>0</v>
      </c>
      <c r="N64" s="4">
        <v>1</v>
      </c>
      <c r="O64" s="4">
        <v>1</v>
      </c>
      <c r="P64" s="3">
        <v>2</v>
      </c>
      <c r="Q64" s="3">
        <v>0</v>
      </c>
      <c r="R64" s="3"/>
      <c r="S64" s="3"/>
      <c r="T64" s="3">
        <f t="shared" si="8"/>
        <v>20</v>
      </c>
      <c r="U64" s="3">
        <f t="shared" si="9"/>
        <v>17</v>
      </c>
      <c r="V64" s="3">
        <f t="shared" si="10"/>
        <v>3</v>
      </c>
      <c r="W64" s="5">
        <f t="shared" si="11"/>
        <v>85</v>
      </c>
    </row>
    <row r="65" spans="2:23" x14ac:dyDescent="0.25">
      <c r="B65" s="22">
        <v>166172</v>
      </c>
      <c r="C65" s="22" t="s">
        <v>13</v>
      </c>
      <c r="D65" s="3" t="s">
        <v>99</v>
      </c>
      <c r="E65" s="4" t="s">
        <v>109</v>
      </c>
      <c r="F65" s="4">
        <v>7</v>
      </c>
      <c r="G65" s="4">
        <v>1</v>
      </c>
      <c r="H65" s="4">
        <v>2</v>
      </c>
      <c r="I65" s="4">
        <v>0</v>
      </c>
      <c r="J65" s="4">
        <v>2</v>
      </c>
      <c r="K65" s="4">
        <v>0</v>
      </c>
      <c r="L65" s="4">
        <v>1</v>
      </c>
      <c r="M65" s="4">
        <v>1</v>
      </c>
      <c r="N65" s="4">
        <v>1</v>
      </c>
      <c r="O65" s="4">
        <v>1</v>
      </c>
      <c r="P65" s="3"/>
      <c r="Q65" s="3"/>
      <c r="R65" s="3"/>
      <c r="S65" s="3"/>
      <c r="T65" s="3">
        <f t="shared" si="8"/>
        <v>16</v>
      </c>
      <c r="U65" s="3">
        <f t="shared" si="9"/>
        <v>13</v>
      </c>
      <c r="V65" s="3">
        <f t="shared" si="10"/>
        <v>3</v>
      </c>
      <c r="W65" s="5">
        <f t="shared" si="11"/>
        <v>81.25</v>
      </c>
    </row>
    <row r="66" spans="2:23" x14ac:dyDescent="0.25">
      <c r="B66" s="22">
        <v>197696</v>
      </c>
      <c r="C66" s="22" t="s">
        <v>84</v>
      </c>
      <c r="D66" s="3" t="s">
        <v>83</v>
      </c>
      <c r="E66" s="4" t="s">
        <v>109</v>
      </c>
      <c r="F66" s="4">
        <v>8</v>
      </c>
      <c r="G66" s="4">
        <v>2</v>
      </c>
      <c r="H66" s="4"/>
      <c r="I66" s="4"/>
      <c r="J66" s="4"/>
      <c r="K66" s="4"/>
      <c r="L66" s="4"/>
      <c r="M66" s="4"/>
      <c r="N66" s="4"/>
      <c r="O66" s="4"/>
      <c r="P66" s="3"/>
      <c r="Q66" s="3"/>
      <c r="R66" s="3"/>
      <c r="S66" s="3"/>
      <c r="T66" s="3">
        <f t="shared" si="8"/>
        <v>10</v>
      </c>
      <c r="U66" s="3">
        <f t="shared" si="9"/>
        <v>8</v>
      </c>
      <c r="V66" s="3">
        <f t="shared" si="10"/>
        <v>2</v>
      </c>
      <c r="W66" s="5">
        <f t="shared" si="11"/>
        <v>80</v>
      </c>
    </row>
    <row r="67" spans="2:23" x14ac:dyDescent="0.25">
      <c r="B67" s="22">
        <v>301306</v>
      </c>
      <c r="C67" s="22" t="s">
        <v>103</v>
      </c>
      <c r="D67" s="3" t="s">
        <v>38</v>
      </c>
      <c r="E67" s="4" t="s">
        <v>109</v>
      </c>
      <c r="F67" s="4">
        <v>4</v>
      </c>
      <c r="G67" s="4">
        <v>6</v>
      </c>
      <c r="H67" s="4">
        <v>2</v>
      </c>
      <c r="I67" s="4">
        <v>0</v>
      </c>
      <c r="J67" s="4">
        <v>1</v>
      </c>
      <c r="K67" s="4">
        <v>1</v>
      </c>
      <c r="L67" s="4">
        <v>2</v>
      </c>
      <c r="M67" s="4">
        <v>0</v>
      </c>
      <c r="N67" s="4">
        <v>1</v>
      </c>
      <c r="O67" s="4">
        <v>1</v>
      </c>
      <c r="P67" s="3">
        <v>2</v>
      </c>
      <c r="Q67" s="3">
        <v>0</v>
      </c>
      <c r="R67" s="3"/>
      <c r="S67" s="3"/>
      <c r="T67" s="3">
        <f t="shared" si="8"/>
        <v>20</v>
      </c>
      <c r="U67" s="3">
        <f t="shared" si="9"/>
        <v>12</v>
      </c>
      <c r="V67" s="3">
        <f t="shared" si="10"/>
        <v>8</v>
      </c>
      <c r="W67" s="5">
        <f t="shared" si="11"/>
        <v>60</v>
      </c>
    </row>
    <row r="68" spans="2:23" x14ac:dyDescent="0.25">
      <c r="B68" s="22">
        <v>188134</v>
      </c>
      <c r="C68" s="22" t="s">
        <v>17</v>
      </c>
      <c r="D68" s="3" t="s">
        <v>38</v>
      </c>
      <c r="E68" s="4" t="s">
        <v>109</v>
      </c>
      <c r="F68" s="4"/>
      <c r="G68" s="4"/>
      <c r="H68" s="4">
        <v>2</v>
      </c>
      <c r="I68" s="4">
        <v>0</v>
      </c>
      <c r="J68" s="4">
        <v>0</v>
      </c>
      <c r="K68" s="4">
        <v>2</v>
      </c>
      <c r="L68" s="4">
        <v>1</v>
      </c>
      <c r="M68" s="4">
        <v>1</v>
      </c>
      <c r="N68" s="4">
        <v>2</v>
      </c>
      <c r="O68" s="4">
        <v>0</v>
      </c>
      <c r="P68" s="3">
        <v>1</v>
      </c>
      <c r="Q68" s="3">
        <v>1</v>
      </c>
      <c r="R68" s="3"/>
      <c r="S68" s="3"/>
      <c r="T68" s="3">
        <f t="shared" si="8"/>
        <v>10</v>
      </c>
      <c r="U68" s="3">
        <f t="shared" si="9"/>
        <v>6</v>
      </c>
      <c r="V68" s="3">
        <f t="shared" si="10"/>
        <v>4</v>
      </c>
      <c r="W68" s="5">
        <f t="shared" si="11"/>
        <v>60</v>
      </c>
    </row>
    <row r="69" spans="2:23" x14ac:dyDescent="0.25">
      <c r="B69" s="22">
        <v>197697</v>
      </c>
      <c r="C69" s="22" t="s">
        <v>85</v>
      </c>
      <c r="D69" s="3" t="s">
        <v>83</v>
      </c>
      <c r="E69" s="4" t="s">
        <v>109</v>
      </c>
      <c r="F69" s="4">
        <v>7</v>
      </c>
      <c r="G69" s="4">
        <v>3</v>
      </c>
      <c r="H69" s="4">
        <v>0</v>
      </c>
      <c r="I69" s="4">
        <v>2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3">
        <v>1</v>
      </c>
      <c r="Q69" s="3">
        <v>1</v>
      </c>
      <c r="R69" s="3"/>
      <c r="S69" s="3"/>
      <c r="T69" s="3">
        <f t="shared" si="8"/>
        <v>20</v>
      </c>
      <c r="U69" s="3">
        <f t="shared" si="9"/>
        <v>11</v>
      </c>
      <c r="V69" s="3">
        <f t="shared" si="10"/>
        <v>9</v>
      </c>
      <c r="W69" s="5">
        <f t="shared" si="11"/>
        <v>55.000000000000007</v>
      </c>
    </row>
    <row r="70" spans="2:23" x14ac:dyDescent="0.25">
      <c r="B70" s="22">
        <v>195851</v>
      </c>
      <c r="C70" s="22" t="s">
        <v>59</v>
      </c>
      <c r="D70" s="3" t="s">
        <v>60</v>
      </c>
      <c r="E70" s="4" t="s">
        <v>109</v>
      </c>
      <c r="F70" s="4">
        <v>4</v>
      </c>
      <c r="G70" s="4">
        <v>4</v>
      </c>
      <c r="H70" s="4">
        <v>0</v>
      </c>
      <c r="I70" s="4">
        <v>2</v>
      </c>
      <c r="J70" s="4">
        <v>1</v>
      </c>
      <c r="K70" s="4">
        <v>1</v>
      </c>
      <c r="L70" s="4">
        <v>1</v>
      </c>
      <c r="M70" s="4">
        <v>1</v>
      </c>
      <c r="N70" s="4">
        <v>2</v>
      </c>
      <c r="O70" s="4">
        <v>0</v>
      </c>
      <c r="P70" s="3">
        <v>1</v>
      </c>
      <c r="Q70" s="3">
        <v>1</v>
      </c>
      <c r="R70" s="3"/>
      <c r="S70" s="3"/>
      <c r="T70" s="3">
        <f t="shared" si="8"/>
        <v>18</v>
      </c>
      <c r="U70" s="3">
        <f t="shared" si="9"/>
        <v>9</v>
      </c>
      <c r="V70" s="3">
        <f t="shared" si="10"/>
        <v>9</v>
      </c>
      <c r="W70" s="5">
        <f t="shared" si="11"/>
        <v>50</v>
      </c>
    </row>
    <row r="71" spans="2:23" x14ac:dyDescent="0.25">
      <c r="B71" s="22">
        <v>195652</v>
      </c>
      <c r="C71" s="22" t="s">
        <v>12</v>
      </c>
      <c r="D71" s="3" t="s">
        <v>99</v>
      </c>
      <c r="E71" s="4" t="s">
        <v>109</v>
      </c>
      <c r="F71" s="4">
        <v>5</v>
      </c>
      <c r="G71" s="4">
        <v>3</v>
      </c>
      <c r="H71" s="4">
        <v>1</v>
      </c>
      <c r="I71" s="4">
        <v>1</v>
      </c>
      <c r="J71" s="4">
        <v>1</v>
      </c>
      <c r="K71" s="4">
        <v>1</v>
      </c>
      <c r="L71" s="4"/>
      <c r="M71" s="4"/>
      <c r="N71" s="4">
        <v>0</v>
      </c>
      <c r="O71" s="4">
        <v>2</v>
      </c>
      <c r="P71" s="3">
        <v>1</v>
      </c>
      <c r="Q71" s="3">
        <v>1</v>
      </c>
      <c r="R71" s="3"/>
      <c r="S71" s="3"/>
      <c r="T71" s="3">
        <f t="shared" si="8"/>
        <v>16</v>
      </c>
      <c r="U71" s="3">
        <f t="shared" si="9"/>
        <v>8</v>
      </c>
      <c r="V71" s="3">
        <f t="shared" si="10"/>
        <v>8</v>
      </c>
      <c r="W71" s="5">
        <f t="shared" si="11"/>
        <v>50</v>
      </c>
    </row>
    <row r="72" spans="2:23" x14ac:dyDescent="0.25">
      <c r="B72" s="22">
        <v>303821</v>
      </c>
      <c r="C72" s="22" t="s">
        <v>120</v>
      </c>
      <c r="D72" s="3" t="s">
        <v>38</v>
      </c>
      <c r="E72" s="4" t="s">
        <v>109</v>
      </c>
      <c r="F72" s="4"/>
      <c r="G72" s="4"/>
      <c r="H72" s="4">
        <v>1</v>
      </c>
      <c r="I72" s="4">
        <v>1</v>
      </c>
      <c r="J72" s="4">
        <v>0</v>
      </c>
      <c r="K72" s="4">
        <v>2</v>
      </c>
      <c r="L72" s="4">
        <v>2</v>
      </c>
      <c r="M72" s="4">
        <v>0</v>
      </c>
      <c r="N72" s="4">
        <v>0</v>
      </c>
      <c r="O72" s="4">
        <v>2</v>
      </c>
      <c r="P72" s="3">
        <v>2</v>
      </c>
      <c r="Q72" s="3">
        <v>0</v>
      </c>
      <c r="R72" s="3"/>
      <c r="S72" s="3"/>
      <c r="T72" s="3">
        <f t="shared" si="8"/>
        <v>10</v>
      </c>
      <c r="U72" s="3">
        <f t="shared" si="9"/>
        <v>5</v>
      </c>
      <c r="V72" s="3">
        <f t="shared" si="10"/>
        <v>5</v>
      </c>
      <c r="W72" s="5">
        <f t="shared" si="11"/>
        <v>50</v>
      </c>
    </row>
    <row r="73" spans="2:23" x14ac:dyDescent="0.25">
      <c r="B73" s="22">
        <v>196110</v>
      </c>
      <c r="C73" s="22" t="s">
        <v>61</v>
      </c>
      <c r="D73" s="3" t="s">
        <v>60</v>
      </c>
      <c r="E73" s="4" t="s">
        <v>109</v>
      </c>
      <c r="F73" s="4">
        <v>3</v>
      </c>
      <c r="G73" s="4">
        <v>5</v>
      </c>
      <c r="H73" s="4">
        <v>1</v>
      </c>
      <c r="I73" s="4">
        <v>1</v>
      </c>
      <c r="J73" s="4">
        <v>1</v>
      </c>
      <c r="K73" s="4">
        <v>1</v>
      </c>
      <c r="L73" s="4">
        <v>0</v>
      </c>
      <c r="M73" s="4">
        <v>2</v>
      </c>
      <c r="N73" s="4">
        <v>2</v>
      </c>
      <c r="O73" s="4">
        <v>0</v>
      </c>
      <c r="P73" s="3">
        <v>0</v>
      </c>
      <c r="Q73" s="3">
        <v>2</v>
      </c>
      <c r="R73" s="3"/>
      <c r="S73" s="3"/>
      <c r="T73" s="3">
        <f t="shared" si="8"/>
        <v>18</v>
      </c>
      <c r="U73" s="3">
        <f t="shared" si="9"/>
        <v>7</v>
      </c>
      <c r="V73" s="3">
        <f t="shared" si="10"/>
        <v>11</v>
      </c>
      <c r="W73" s="5">
        <f t="shared" si="11"/>
        <v>38.888888888888893</v>
      </c>
    </row>
    <row r="74" spans="2:23" x14ac:dyDescent="0.25">
      <c r="B74" s="22">
        <v>195968</v>
      </c>
      <c r="C74" s="22" t="s">
        <v>21</v>
      </c>
      <c r="D74" s="3" t="s">
        <v>93</v>
      </c>
      <c r="E74" s="4" t="s">
        <v>109</v>
      </c>
      <c r="F74" s="4">
        <v>3</v>
      </c>
      <c r="G74" s="4">
        <v>7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0</v>
      </c>
      <c r="O74" s="4">
        <v>2</v>
      </c>
      <c r="P74" s="3">
        <v>1</v>
      </c>
      <c r="Q74" s="3">
        <v>1</v>
      </c>
      <c r="R74" s="3"/>
      <c r="S74" s="3"/>
      <c r="T74" s="3">
        <f t="shared" si="8"/>
        <v>20</v>
      </c>
      <c r="U74" s="3">
        <f t="shared" si="9"/>
        <v>7</v>
      </c>
      <c r="V74" s="3">
        <f t="shared" si="10"/>
        <v>13</v>
      </c>
      <c r="W74" s="5">
        <f t="shared" si="11"/>
        <v>35</v>
      </c>
    </row>
    <row r="75" spans="2:23" x14ac:dyDescent="0.25">
      <c r="B75" s="22">
        <v>181943</v>
      </c>
      <c r="C75" s="22" t="s">
        <v>67</v>
      </c>
      <c r="D75" s="3" t="s">
        <v>36</v>
      </c>
      <c r="E75" s="4" t="s">
        <v>109</v>
      </c>
      <c r="F75" s="4">
        <v>3</v>
      </c>
      <c r="G75" s="4">
        <v>7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0</v>
      </c>
      <c r="O75" s="4">
        <v>2</v>
      </c>
      <c r="P75" s="3">
        <v>1</v>
      </c>
      <c r="Q75" s="3">
        <v>1</v>
      </c>
      <c r="R75" s="3"/>
      <c r="S75" s="3"/>
      <c r="T75" s="3">
        <f t="shared" si="8"/>
        <v>20</v>
      </c>
      <c r="U75" s="3">
        <f t="shared" si="9"/>
        <v>7</v>
      </c>
      <c r="V75" s="3">
        <f t="shared" si="10"/>
        <v>13</v>
      </c>
      <c r="W75" s="5">
        <f t="shared" si="11"/>
        <v>35</v>
      </c>
    </row>
    <row r="76" spans="2:23" x14ac:dyDescent="0.25">
      <c r="B76" s="22">
        <v>196954</v>
      </c>
      <c r="C76" s="22" t="s">
        <v>62</v>
      </c>
      <c r="D76" s="3" t="s">
        <v>60</v>
      </c>
      <c r="E76" s="4" t="s">
        <v>109</v>
      </c>
      <c r="F76" s="4">
        <v>5</v>
      </c>
      <c r="G76" s="4">
        <v>3</v>
      </c>
      <c r="H76" s="4">
        <v>0</v>
      </c>
      <c r="I76" s="4">
        <v>2</v>
      </c>
      <c r="J76" s="4">
        <v>0</v>
      </c>
      <c r="K76" s="4">
        <v>2</v>
      </c>
      <c r="L76" s="4">
        <v>0</v>
      </c>
      <c r="M76" s="4">
        <v>2</v>
      </c>
      <c r="N76" s="4">
        <v>1</v>
      </c>
      <c r="O76" s="4">
        <v>1</v>
      </c>
      <c r="P76" s="3">
        <v>0</v>
      </c>
      <c r="Q76" s="3">
        <v>2</v>
      </c>
      <c r="R76" s="3"/>
      <c r="S76" s="3"/>
      <c r="T76" s="3">
        <f t="shared" si="8"/>
        <v>18</v>
      </c>
      <c r="U76" s="3">
        <f t="shared" si="9"/>
        <v>6</v>
      </c>
      <c r="V76" s="3">
        <f t="shared" si="10"/>
        <v>12</v>
      </c>
      <c r="W76" s="5">
        <f t="shared" si="11"/>
        <v>33.333333333333329</v>
      </c>
    </row>
    <row r="77" spans="2:23" x14ac:dyDescent="0.25">
      <c r="B77" s="22">
        <v>199319</v>
      </c>
      <c r="C77" s="22" t="s">
        <v>63</v>
      </c>
      <c r="D77" s="3" t="s">
        <v>60</v>
      </c>
      <c r="E77" s="4" t="s">
        <v>109</v>
      </c>
      <c r="F77" s="4">
        <v>2</v>
      </c>
      <c r="G77" s="4">
        <v>4</v>
      </c>
      <c r="H77" s="4"/>
      <c r="I77" s="4"/>
      <c r="J77" s="4"/>
      <c r="K77" s="4"/>
      <c r="L77" s="4"/>
      <c r="M77" s="4"/>
      <c r="N77" s="4"/>
      <c r="O77" s="4"/>
      <c r="P77" s="3"/>
      <c r="Q77" s="3"/>
      <c r="R77" s="3"/>
      <c r="S77" s="3"/>
      <c r="T77" s="3">
        <f t="shared" si="8"/>
        <v>6</v>
      </c>
      <c r="U77" s="3">
        <f t="shared" si="9"/>
        <v>2</v>
      </c>
      <c r="V77" s="3">
        <f t="shared" si="10"/>
        <v>4</v>
      </c>
      <c r="W77" s="5">
        <f t="shared" si="11"/>
        <v>33.333333333333329</v>
      </c>
    </row>
    <row r="78" spans="2:23" x14ac:dyDescent="0.25">
      <c r="B78" s="22">
        <v>167402</v>
      </c>
      <c r="C78" s="22" t="s">
        <v>117</v>
      </c>
      <c r="D78" s="3" t="s">
        <v>36</v>
      </c>
      <c r="E78" s="4" t="s">
        <v>109</v>
      </c>
      <c r="F78" s="4"/>
      <c r="G78" s="4"/>
      <c r="H78" s="4">
        <v>1</v>
      </c>
      <c r="I78" s="4">
        <v>1</v>
      </c>
      <c r="J78" s="4">
        <v>0</v>
      </c>
      <c r="K78" s="4">
        <v>2</v>
      </c>
      <c r="L78" s="4">
        <v>0</v>
      </c>
      <c r="M78" s="4">
        <v>2</v>
      </c>
      <c r="N78" s="4">
        <v>1</v>
      </c>
      <c r="O78" s="4">
        <v>1</v>
      </c>
      <c r="P78" s="3">
        <v>0</v>
      </c>
      <c r="Q78" s="3">
        <v>2</v>
      </c>
      <c r="R78" s="3"/>
      <c r="S78" s="3"/>
      <c r="T78" s="3">
        <f t="shared" si="8"/>
        <v>10</v>
      </c>
      <c r="U78" s="3">
        <f t="shared" si="9"/>
        <v>2</v>
      </c>
      <c r="V78" s="3">
        <f t="shared" si="10"/>
        <v>8</v>
      </c>
      <c r="W78" s="5">
        <f t="shared" si="11"/>
        <v>20</v>
      </c>
    </row>
    <row r="79" spans="2:23" x14ac:dyDescent="0.25">
      <c r="B79" s="22">
        <v>197053</v>
      </c>
      <c r="C79" s="22" t="s">
        <v>14</v>
      </c>
      <c r="D79" s="3" t="s">
        <v>99</v>
      </c>
      <c r="E79" s="4" t="s">
        <v>109</v>
      </c>
      <c r="F79" s="4">
        <v>2</v>
      </c>
      <c r="G79" s="4">
        <v>4</v>
      </c>
      <c r="H79" s="4">
        <v>0</v>
      </c>
      <c r="I79" s="4">
        <v>2</v>
      </c>
      <c r="J79" s="4">
        <v>1</v>
      </c>
      <c r="K79" s="4">
        <v>1</v>
      </c>
      <c r="L79" s="4">
        <v>0</v>
      </c>
      <c r="M79" s="4">
        <v>2</v>
      </c>
      <c r="N79" s="4">
        <v>0</v>
      </c>
      <c r="O79" s="4">
        <v>2</v>
      </c>
      <c r="P79" s="3">
        <v>0</v>
      </c>
      <c r="Q79" s="3">
        <v>2</v>
      </c>
      <c r="R79" s="3"/>
      <c r="S79" s="3"/>
      <c r="T79" s="3">
        <f t="shared" si="8"/>
        <v>16</v>
      </c>
      <c r="U79" s="3">
        <f t="shared" si="9"/>
        <v>3</v>
      </c>
      <c r="V79" s="3">
        <f t="shared" si="10"/>
        <v>13</v>
      </c>
      <c r="W79" s="5">
        <f t="shared" si="11"/>
        <v>18.75</v>
      </c>
    </row>
    <row r="80" spans="2:23" x14ac:dyDescent="0.25">
      <c r="B80" s="22">
        <v>178289</v>
      </c>
      <c r="C80" s="22" t="s">
        <v>106</v>
      </c>
      <c r="D80" s="3" t="s">
        <v>36</v>
      </c>
      <c r="E80" s="4" t="s">
        <v>109</v>
      </c>
      <c r="F80" s="4">
        <v>1</v>
      </c>
      <c r="G80" s="4">
        <v>9</v>
      </c>
      <c r="H80" s="4"/>
      <c r="I80" s="4"/>
      <c r="J80" s="4"/>
      <c r="K80" s="4"/>
      <c r="L80" s="4"/>
      <c r="M80" s="4"/>
      <c r="N80" s="4"/>
      <c r="O80" s="4"/>
      <c r="P80" s="3"/>
      <c r="Q80" s="3"/>
      <c r="R80" s="3"/>
      <c r="S80" s="3"/>
      <c r="T80" s="3">
        <f t="shared" si="8"/>
        <v>10</v>
      </c>
      <c r="U80" s="3">
        <f t="shared" si="9"/>
        <v>1</v>
      </c>
      <c r="V80" s="3">
        <f t="shared" si="10"/>
        <v>9</v>
      </c>
      <c r="W80" s="5">
        <f t="shared" si="11"/>
        <v>10</v>
      </c>
    </row>
    <row r="81" spans="2:23" x14ac:dyDescent="0.25">
      <c r="B81" s="22">
        <v>188295</v>
      </c>
      <c r="C81" s="22" t="s">
        <v>118</v>
      </c>
      <c r="D81" s="3" t="s">
        <v>36</v>
      </c>
      <c r="E81" s="4" t="s">
        <v>109</v>
      </c>
      <c r="F81" s="4"/>
      <c r="G81" s="4"/>
      <c r="H81" s="4">
        <v>1</v>
      </c>
      <c r="I81" s="4">
        <v>1</v>
      </c>
      <c r="J81" s="4">
        <v>0</v>
      </c>
      <c r="K81" s="4">
        <v>2</v>
      </c>
      <c r="L81" s="4">
        <v>0</v>
      </c>
      <c r="M81" s="4">
        <v>2</v>
      </c>
      <c r="N81" s="4">
        <v>0</v>
      </c>
      <c r="O81" s="4">
        <v>2</v>
      </c>
      <c r="P81" s="3">
        <v>0</v>
      </c>
      <c r="Q81" s="3">
        <v>2</v>
      </c>
      <c r="R81" s="3"/>
      <c r="S81" s="3"/>
      <c r="T81" s="3">
        <f t="shared" si="8"/>
        <v>10</v>
      </c>
      <c r="U81" s="3">
        <f t="shared" si="9"/>
        <v>1</v>
      </c>
      <c r="V81" s="3">
        <f t="shared" si="10"/>
        <v>9</v>
      </c>
      <c r="W81" s="5">
        <f t="shared" si="11"/>
        <v>10</v>
      </c>
    </row>
    <row r="82" spans="2:23" x14ac:dyDescent="0.25">
      <c r="B82" s="22" t="s">
        <v>104</v>
      </c>
      <c r="C82" s="22" t="s">
        <v>105</v>
      </c>
      <c r="D82" s="3" t="s">
        <v>38</v>
      </c>
      <c r="E82" s="4" t="s">
        <v>109</v>
      </c>
      <c r="F82" s="4">
        <v>1</v>
      </c>
      <c r="G82" s="4">
        <v>9</v>
      </c>
      <c r="H82" s="4"/>
      <c r="I82" s="4"/>
      <c r="J82" s="4"/>
      <c r="K82" s="4"/>
      <c r="L82" s="4"/>
      <c r="M82" s="4"/>
      <c r="N82" s="4"/>
      <c r="O82" s="4"/>
      <c r="P82" s="3"/>
      <c r="Q82" s="3"/>
      <c r="R82" s="3"/>
      <c r="S82" s="3"/>
      <c r="T82" s="3">
        <f t="shared" si="8"/>
        <v>10</v>
      </c>
      <c r="U82" s="3">
        <f t="shared" si="9"/>
        <v>1</v>
      </c>
      <c r="V82" s="3">
        <f t="shared" si="10"/>
        <v>9</v>
      </c>
      <c r="W82" s="5">
        <f t="shared" si="11"/>
        <v>10</v>
      </c>
    </row>
    <row r="83" spans="2:23" x14ac:dyDescent="0.25">
      <c r="B83" s="22">
        <v>179440</v>
      </c>
      <c r="C83" s="22" t="s">
        <v>10</v>
      </c>
      <c r="D83" s="3" t="s">
        <v>36</v>
      </c>
      <c r="E83" s="4" t="s">
        <v>109</v>
      </c>
      <c r="F83" s="4">
        <v>1</v>
      </c>
      <c r="G83" s="4">
        <v>9</v>
      </c>
      <c r="H83" s="4"/>
      <c r="I83" s="4"/>
      <c r="J83" s="4"/>
      <c r="K83" s="4"/>
      <c r="L83" s="4"/>
      <c r="M83" s="4"/>
      <c r="N83" s="4"/>
      <c r="O83" s="4"/>
      <c r="P83" s="3"/>
      <c r="Q83" s="3"/>
      <c r="R83" s="3"/>
      <c r="S83" s="3"/>
      <c r="T83" s="3">
        <f t="shared" si="8"/>
        <v>10</v>
      </c>
      <c r="U83" s="3">
        <f t="shared" si="9"/>
        <v>1</v>
      </c>
      <c r="V83" s="3">
        <f t="shared" si="10"/>
        <v>9</v>
      </c>
      <c r="W83" s="5">
        <f t="shared" si="11"/>
        <v>10</v>
      </c>
    </row>
    <row r="84" spans="2:23" x14ac:dyDescent="0.25">
      <c r="B84" s="22">
        <v>201729</v>
      </c>
      <c r="C84" s="22" t="s">
        <v>24</v>
      </c>
      <c r="D84" s="3" t="s">
        <v>38</v>
      </c>
      <c r="E84" s="4" t="s">
        <v>109</v>
      </c>
      <c r="F84" s="4">
        <v>0</v>
      </c>
      <c r="G84" s="4">
        <v>10</v>
      </c>
      <c r="H84" s="4"/>
      <c r="I84" s="4"/>
      <c r="J84" s="4"/>
      <c r="K84" s="4"/>
      <c r="L84" s="4"/>
      <c r="M84" s="4"/>
      <c r="N84" s="4"/>
      <c r="O84" s="4"/>
      <c r="P84" s="3"/>
      <c r="Q84" s="3"/>
      <c r="R84" s="3"/>
      <c r="S84" s="3"/>
      <c r="T84" s="3">
        <f t="shared" si="8"/>
        <v>10</v>
      </c>
      <c r="U84" s="3">
        <f t="shared" si="9"/>
        <v>0</v>
      </c>
      <c r="V84" s="3">
        <f t="shared" si="10"/>
        <v>10</v>
      </c>
      <c r="W84" s="5">
        <f t="shared" si="11"/>
        <v>0</v>
      </c>
    </row>
    <row r="85" spans="2:23" x14ac:dyDescent="0.25">
      <c r="B85" s="22">
        <v>301328</v>
      </c>
      <c r="C85" s="22" t="s">
        <v>124</v>
      </c>
      <c r="D85" s="3" t="s">
        <v>99</v>
      </c>
      <c r="E85" s="9" t="s">
        <v>109</v>
      </c>
      <c r="F85" s="3"/>
      <c r="G85" s="3"/>
      <c r="H85" s="3"/>
      <c r="I85" s="3"/>
      <c r="J85" s="3"/>
      <c r="K85" s="3"/>
      <c r="L85" s="3">
        <v>0</v>
      </c>
      <c r="M85" s="3">
        <v>2</v>
      </c>
      <c r="N85" s="3"/>
      <c r="O85" s="3"/>
      <c r="P85" s="3">
        <v>0</v>
      </c>
      <c r="Q85" s="3">
        <v>2</v>
      </c>
      <c r="R85" s="3"/>
      <c r="S85" s="3"/>
      <c r="T85" s="3">
        <f t="shared" ref="T85" si="12">SUM(F85:S85)</f>
        <v>4</v>
      </c>
      <c r="U85" s="3">
        <f t="shared" si="9"/>
        <v>0</v>
      </c>
      <c r="V85" s="3">
        <f t="shared" si="10"/>
        <v>4</v>
      </c>
      <c r="W85" s="5">
        <f t="shared" si="11"/>
        <v>0</v>
      </c>
    </row>
  </sheetData>
  <autoFilter ref="B7:W85" xr:uid="{2CF06AAA-87BA-4467-AA6E-EE8C4BA449E2}">
    <filterColumn colId="18">
      <customFilters>
        <customFilter operator="greaterThan" val="0"/>
      </customFilters>
    </filterColumn>
    <sortState xmlns:xlrd2="http://schemas.microsoft.com/office/spreadsheetml/2017/richdata2" ref="B21:W85">
      <sortCondition ref="E8:E85"/>
      <sortCondition descending="1" ref="W8:W85"/>
      <sortCondition descending="1" ref="T8:T85"/>
      <sortCondition ref="C8:C85"/>
    </sortState>
  </autoFilter>
  <sortState xmlns:xlrd2="http://schemas.microsoft.com/office/spreadsheetml/2017/richdata2" ref="B8:W84">
    <sortCondition ref="E8:E84"/>
    <sortCondition descending="1" ref="W8:W84"/>
    <sortCondition descending="1" ref="T8:T84"/>
    <sortCondition ref="C8:C84"/>
  </sortState>
  <mergeCells count="11">
    <mergeCell ref="B2:W2"/>
    <mergeCell ref="B3:W3"/>
    <mergeCell ref="F6:G6"/>
    <mergeCell ref="H6:I6"/>
    <mergeCell ref="J6:K6"/>
    <mergeCell ref="L6:M6"/>
    <mergeCell ref="N6:O6"/>
    <mergeCell ref="P6:Q6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rowBreaks count="2" manualBreakCount="2">
    <brk id="39" max="16383" man="1"/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50534-8921-499B-BCFF-0D1372600F18}">
  <sheetPr filterMode="1">
    <pageSetUpPr fitToPage="1"/>
  </sheetPr>
  <dimension ref="B1:Y98"/>
  <sheetViews>
    <sheetView tabSelected="1" topLeftCell="A2" zoomScaleNormal="100" workbookViewId="0">
      <pane xSplit="3" ySplit="7" topLeftCell="D70" activePane="bottomRight" state="frozen"/>
      <selection activeCell="A2" sqref="A2"/>
      <selection pane="topRight" activeCell="D2" sqref="D2"/>
      <selection pane="bottomLeft" activeCell="A5" sqref="A5"/>
      <selection pane="bottomRight" activeCell="D77" sqref="D77"/>
    </sheetView>
  </sheetViews>
  <sheetFormatPr defaultRowHeight="15" x14ac:dyDescent="0.25"/>
  <cols>
    <col min="1" max="1" width="2.28515625" customWidth="1"/>
    <col min="2" max="2" width="10.140625" customWidth="1"/>
    <col min="3" max="3" width="17.28515625" customWidth="1"/>
    <col min="4" max="4" width="21.7109375" customWidth="1"/>
    <col min="5" max="5" width="7.28515625" customWidth="1"/>
    <col min="6" max="9" width="4.140625" customWidth="1"/>
    <col min="10" max="11" width="4.140625" hidden="1" customWidth="1"/>
    <col min="12" max="21" width="4.140625" customWidth="1"/>
    <col min="22" max="22" width="7.140625" customWidth="1"/>
    <col min="23" max="23" width="5.7109375" customWidth="1"/>
    <col min="24" max="24" width="5.140625" customWidth="1"/>
    <col min="25" max="25" width="10.5703125" bestFit="1" customWidth="1"/>
  </cols>
  <sheetData>
    <row r="1" spans="2:25" x14ac:dyDescent="0.25">
      <c r="F1" t="s">
        <v>25</v>
      </c>
    </row>
    <row r="2" spans="2:25" x14ac:dyDescent="0.25">
      <c r="B2" s="21" t="s">
        <v>126</v>
      </c>
    </row>
    <row r="3" spans="2:25" ht="21" x14ac:dyDescent="0.35">
      <c r="B3" s="26" t="s">
        <v>111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7"/>
      <c r="V3" s="26"/>
      <c r="W3" s="26"/>
      <c r="X3" s="26"/>
      <c r="Y3" s="26"/>
    </row>
    <row r="4" spans="2:25" ht="21" x14ac:dyDescent="0.35">
      <c r="B4" s="26" t="s">
        <v>28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7"/>
      <c r="V4" s="26"/>
      <c r="W4" s="26"/>
      <c r="X4" s="26"/>
      <c r="Y4" s="26"/>
    </row>
    <row r="5" spans="2:25" ht="15.75" x14ac:dyDescent="0.25">
      <c r="B5" s="12" t="s">
        <v>125</v>
      </c>
      <c r="C5" s="12"/>
      <c r="D5" s="13" t="s">
        <v>110</v>
      </c>
      <c r="F5" s="18"/>
    </row>
    <row r="6" spans="2:25" x14ac:dyDescent="0.25">
      <c r="F6" s="15" t="s">
        <v>114</v>
      </c>
      <c r="G6" s="16"/>
      <c r="H6" s="34" t="s">
        <v>121</v>
      </c>
      <c r="I6" s="29"/>
      <c r="J6" s="34" t="s">
        <v>122</v>
      </c>
      <c r="K6" s="29"/>
      <c r="L6" s="15" t="s">
        <v>123</v>
      </c>
      <c r="M6" s="16"/>
      <c r="N6" s="16"/>
      <c r="O6" s="16"/>
      <c r="P6" s="16"/>
      <c r="Q6" s="16"/>
      <c r="R6" s="16"/>
      <c r="S6" s="16"/>
      <c r="T6" s="16"/>
      <c r="U6" s="11"/>
    </row>
    <row r="7" spans="2:25" x14ac:dyDescent="0.25">
      <c r="B7" s="23" t="s">
        <v>112</v>
      </c>
      <c r="C7" s="32" t="s">
        <v>1</v>
      </c>
      <c r="D7" s="32" t="s">
        <v>41</v>
      </c>
      <c r="E7" s="32" t="s">
        <v>42</v>
      </c>
      <c r="F7" s="34"/>
      <c r="G7" s="29"/>
      <c r="H7" s="30"/>
      <c r="I7" s="31"/>
      <c r="J7" s="30"/>
      <c r="K7" s="31"/>
      <c r="L7" s="30">
        <v>1</v>
      </c>
      <c r="M7" s="31"/>
      <c r="N7" s="30">
        <v>2</v>
      </c>
      <c r="O7" s="31"/>
      <c r="P7" s="30">
        <v>3</v>
      </c>
      <c r="Q7" s="31"/>
      <c r="R7" s="34">
        <v>4</v>
      </c>
      <c r="S7" s="29"/>
      <c r="T7" s="34">
        <v>5</v>
      </c>
      <c r="U7" s="29"/>
      <c r="V7" s="15" t="s">
        <v>29</v>
      </c>
      <c r="W7" s="16"/>
      <c r="X7" s="16"/>
      <c r="Y7" s="11"/>
    </row>
    <row r="8" spans="2:25" x14ac:dyDescent="0.25">
      <c r="B8" s="24" t="s">
        <v>113</v>
      </c>
      <c r="C8" s="33"/>
      <c r="D8" s="33"/>
      <c r="E8" s="33"/>
      <c r="F8" s="4" t="s">
        <v>26</v>
      </c>
      <c r="G8" s="4" t="s">
        <v>27</v>
      </c>
      <c r="H8" s="4" t="s">
        <v>26</v>
      </c>
      <c r="I8" s="4" t="s">
        <v>27</v>
      </c>
      <c r="J8" s="4" t="s">
        <v>26</v>
      </c>
      <c r="K8" s="4" t="s">
        <v>27</v>
      </c>
      <c r="L8" s="4" t="s">
        <v>26</v>
      </c>
      <c r="M8" s="4" t="s">
        <v>27</v>
      </c>
      <c r="N8" s="4" t="s">
        <v>26</v>
      </c>
      <c r="O8" s="4" t="s">
        <v>27</v>
      </c>
      <c r="P8" s="3" t="s">
        <v>26</v>
      </c>
      <c r="Q8" s="3" t="s">
        <v>27</v>
      </c>
      <c r="R8" s="3"/>
      <c r="S8" s="3"/>
      <c r="T8" s="3" t="s">
        <v>26</v>
      </c>
      <c r="U8" s="3" t="s">
        <v>27</v>
      </c>
      <c r="V8" s="14" t="s">
        <v>32</v>
      </c>
      <c r="W8" s="14" t="s">
        <v>30</v>
      </c>
      <c r="X8" s="14" t="s">
        <v>31</v>
      </c>
      <c r="Y8" s="14" t="s">
        <v>28</v>
      </c>
    </row>
    <row r="9" spans="2:25" hidden="1" x14ac:dyDescent="0.25">
      <c r="B9" s="1">
        <v>194167</v>
      </c>
      <c r="C9" s="1" t="s">
        <v>65</v>
      </c>
      <c r="D9" t="s">
        <v>60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>
        <f t="shared" ref="V9:V21" si="0">SUM(F9:U9)</f>
        <v>0</v>
      </c>
      <c r="W9" s="3">
        <f t="shared" ref="W9:W21" si="1">F9+H9+J9+L9+N9+P9+T9</f>
        <v>0</v>
      </c>
      <c r="X9" s="3">
        <f t="shared" ref="X9:X21" si="2">G9+I9+K9+M9+O9+Q9+U9</f>
        <v>0</v>
      </c>
      <c r="Y9" s="5" t="e">
        <f t="shared" ref="Y9:Y21" si="3">W9/V9*100</f>
        <v>#DIV/0!</v>
      </c>
    </row>
    <row r="10" spans="2:25" hidden="1" x14ac:dyDescent="0.25">
      <c r="B10" s="1">
        <v>199818</v>
      </c>
      <c r="C10" s="1" t="s">
        <v>19</v>
      </c>
      <c r="D10" t="s">
        <v>102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f t="shared" si="0"/>
        <v>0</v>
      </c>
      <c r="W10" s="3">
        <f t="shared" si="1"/>
        <v>0</v>
      </c>
      <c r="X10" s="3">
        <f t="shared" si="2"/>
        <v>0</v>
      </c>
      <c r="Y10" s="5" t="e">
        <f t="shared" si="3"/>
        <v>#DIV/0!</v>
      </c>
    </row>
    <row r="11" spans="2:25" hidden="1" x14ac:dyDescent="0.25">
      <c r="B11" s="1">
        <v>188295</v>
      </c>
      <c r="C11" s="1" t="s">
        <v>9</v>
      </c>
      <c r="D11" t="s">
        <v>36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f t="shared" si="0"/>
        <v>0</v>
      </c>
      <c r="W11" s="3">
        <f t="shared" si="1"/>
        <v>0</v>
      </c>
      <c r="X11" s="3">
        <f t="shared" si="2"/>
        <v>0</v>
      </c>
      <c r="Y11" s="5" t="e">
        <f t="shared" si="3"/>
        <v>#DIV/0!</v>
      </c>
    </row>
    <row r="12" spans="2:25" hidden="1" x14ac:dyDescent="0.25">
      <c r="B12" s="1">
        <v>200882</v>
      </c>
      <c r="C12" s="1" t="s">
        <v>20</v>
      </c>
      <c r="D12" t="s">
        <v>102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f t="shared" si="0"/>
        <v>0</v>
      </c>
      <c r="W12" s="3">
        <f t="shared" si="1"/>
        <v>0</v>
      </c>
      <c r="X12" s="3">
        <f t="shared" si="2"/>
        <v>0</v>
      </c>
      <c r="Y12" s="5" t="e">
        <f t="shared" si="3"/>
        <v>#DIV/0!</v>
      </c>
    </row>
    <row r="13" spans="2:25" hidden="1" x14ac:dyDescent="0.25">
      <c r="B13" s="1">
        <v>303213</v>
      </c>
      <c r="C13" s="1" t="s">
        <v>101</v>
      </c>
      <c r="D13" t="s">
        <v>40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f t="shared" si="0"/>
        <v>0</v>
      </c>
      <c r="W13" s="3">
        <f t="shared" si="1"/>
        <v>0</v>
      </c>
      <c r="X13" s="3">
        <f t="shared" si="2"/>
        <v>0</v>
      </c>
      <c r="Y13" s="5" t="e">
        <f t="shared" si="3"/>
        <v>#DIV/0!</v>
      </c>
    </row>
    <row r="14" spans="2:25" hidden="1" x14ac:dyDescent="0.25">
      <c r="B14" s="1"/>
      <c r="C14" s="1" t="s">
        <v>74</v>
      </c>
      <c r="D14" t="s">
        <v>73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f t="shared" si="0"/>
        <v>0</v>
      </c>
      <c r="W14" s="3">
        <f t="shared" si="1"/>
        <v>0</v>
      </c>
      <c r="X14" s="3">
        <f t="shared" si="2"/>
        <v>0</v>
      </c>
      <c r="Y14" s="5" t="e">
        <f t="shared" si="3"/>
        <v>#DIV/0!</v>
      </c>
    </row>
    <row r="15" spans="2:25" hidden="1" x14ac:dyDescent="0.25">
      <c r="B15" s="1">
        <v>188134</v>
      </c>
      <c r="C15" s="1" t="s">
        <v>17</v>
      </c>
      <c r="D15" t="s">
        <v>102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f t="shared" si="0"/>
        <v>0</v>
      </c>
      <c r="W15" s="3">
        <f t="shared" si="1"/>
        <v>0</v>
      </c>
      <c r="X15" s="3">
        <f t="shared" si="2"/>
        <v>0</v>
      </c>
      <c r="Y15" s="5" t="e">
        <f t="shared" si="3"/>
        <v>#DIV/0!</v>
      </c>
    </row>
    <row r="16" spans="2:25" hidden="1" x14ac:dyDescent="0.25">
      <c r="B16" s="1">
        <v>195891</v>
      </c>
      <c r="C16" s="1" t="s">
        <v>56</v>
      </c>
      <c r="D16" t="s">
        <v>55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f t="shared" si="0"/>
        <v>0</v>
      </c>
      <c r="W16" s="3">
        <f t="shared" si="1"/>
        <v>0</v>
      </c>
      <c r="X16" s="3">
        <f t="shared" si="2"/>
        <v>0</v>
      </c>
      <c r="Y16" s="5" t="e">
        <f t="shared" si="3"/>
        <v>#DIV/0!</v>
      </c>
    </row>
    <row r="17" spans="2:25" hidden="1" x14ac:dyDescent="0.25">
      <c r="B17" s="1"/>
      <c r="C17" s="1" t="s">
        <v>76</v>
      </c>
      <c r="D17" t="s">
        <v>73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f t="shared" si="0"/>
        <v>0</v>
      </c>
      <c r="W17" s="3">
        <f t="shared" si="1"/>
        <v>0</v>
      </c>
      <c r="X17" s="3">
        <f t="shared" si="2"/>
        <v>0</v>
      </c>
      <c r="Y17" s="5" t="e">
        <f t="shared" si="3"/>
        <v>#DIV/0!</v>
      </c>
    </row>
    <row r="18" spans="2:25" hidden="1" x14ac:dyDescent="0.25">
      <c r="B18" s="1"/>
      <c r="C18" s="1" t="s">
        <v>79</v>
      </c>
      <c r="D18" t="s">
        <v>73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f t="shared" si="0"/>
        <v>0</v>
      </c>
      <c r="W18" s="3">
        <f t="shared" si="1"/>
        <v>0</v>
      </c>
      <c r="X18" s="3">
        <f t="shared" si="2"/>
        <v>0</v>
      </c>
      <c r="Y18" s="5" t="e">
        <f t="shared" si="3"/>
        <v>#DIV/0!</v>
      </c>
    </row>
    <row r="19" spans="2:25" hidden="1" x14ac:dyDescent="0.25">
      <c r="B19" s="1">
        <v>191977</v>
      </c>
      <c r="C19" s="1" t="s">
        <v>64</v>
      </c>
      <c r="D19" t="s">
        <v>60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f t="shared" si="0"/>
        <v>0</v>
      </c>
      <c r="W19" s="3">
        <f t="shared" si="1"/>
        <v>0</v>
      </c>
      <c r="X19" s="3">
        <f t="shared" si="2"/>
        <v>0</v>
      </c>
      <c r="Y19" s="5" t="e">
        <f t="shared" si="3"/>
        <v>#DIV/0!</v>
      </c>
    </row>
    <row r="20" spans="2:25" hidden="1" x14ac:dyDescent="0.25">
      <c r="B20" s="1"/>
      <c r="C20" s="1" t="s">
        <v>86</v>
      </c>
      <c r="D20" t="s">
        <v>87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f t="shared" si="0"/>
        <v>0</v>
      </c>
      <c r="W20" s="3">
        <f t="shared" si="1"/>
        <v>0</v>
      </c>
      <c r="X20" s="3">
        <f t="shared" si="2"/>
        <v>0</v>
      </c>
      <c r="Y20" s="5" t="e">
        <f t="shared" si="3"/>
        <v>#DIV/0!</v>
      </c>
    </row>
    <row r="21" spans="2:25" hidden="1" x14ac:dyDescent="0.25">
      <c r="B21" s="1"/>
      <c r="C21" s="1" t="s">
        <v>72</v>
      </c>
      <c r="D21" t="s">
        <v>73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f t="shared" si="0"/>
        <v>0</v>
      </c>
      <c r="W21" s="3">
        <f t="shared" si="1"/>
        <v>0</v>
      </c>
      <c r="X21" s="3">
        <f t="shared" si="2"/>
        <v>0</v>
      </c>
      <c r="Y21" s="5" t="e">
        <f t="shared" si="3"/>
        <v>#DIV/0!</v>
      </c>
    </row>
    <row r="22" spans="2:25" x14ac:dyDescent="0.25">
      <c r="B22" s="6">
        <v>201409</v>
      </c>
      <c r="C22" s="6" t="s">
        <v>82</v>
      </c>
      <c r="D22" t="s">
        <v>83</v>
      </c>
      <c r="E22" s="4">
        <v>1</v>
      </c>
      <c r="F22" s="4">
        <v>10</v>
      </c>
      <c r="G22" s="4">
        <v>0</v>
      </c>
      <c r="H22" s="4">
        <v>10</v>
      </c>
      <c r="I22" s="4">
        <v>0</v>
      </c>
      <c r="J22" s="4"/>
      <c r="K22" s="4"/>
      <c r="L22" s="4">
        <v>2</v>
      </c>
      <c r="M22" s="4">
        <v>0</v>
      </c>
      <c r="N22" s="4">
        <v>2</v>
      </c>
      <c r="O22" s="4">
        <v>0</v>
      </c>
      <c r="P22" s="3">
        <v>2</v>
      </c>
      <c r="Q22" s="3">
        <v>0</v>
      </c>
      <c r="R22" s="3">
        <v>2</v>
      </c>
      <c r="S22" s="3">
        <v>0</v>
      </c>
      <c r="T22" s="3"/>
      <c r="U22" s="3"/>
      <c r="V22" s="3">
        <f>SUM(F22:U22)</f>
        <v>28</v>
      </c>
      <c r="W22" s="3">
        <f>F22+H22+J22+L22+N22+P22+R22+T22</f>
        <v>28</v>
      </c>
      <c r="X22" s="3">
        <f>G22+I22+K22+M22+O22+Q22+S22+U22</f>
        <v>0</v>
      </c>
      <c r="Y22" s="5">
        <f>W22/V22*100</f>
        <v>100</v>
      </c>
    </row>
    <row r="23" spans="2:25" x14ac:dyDescent="0.25">
      <c r="B23" s="6" t="s">
        <v>119</v>
      </c>
      <c r="C23" s="6" t="s">
        <v>86</v>
      </c>
      <c r="D23" t="s">
        <v>83</v>
      </c>
      <c r="E23" s="4">
        <v>1</v>
      </c>
      <c r="F23" s="4"/>
      <c r="G23" s="4"/>
      <c r="H23" s="4">
        <v>9</v>
      </c>
      <c r="I23" s="4">
        <v>1</v>
      </c>
      <c r="J23" s="4"/>
      <c r="K23" s="4"/>
      <c r="L23" s="4"/>
      <c r="M23" s="4"/>
      <c r="N23" s="4"/>
      <c r="O23" s="4"/>
      <c r="P23" s="3"/>
      <c r="Q23" s="3"/>
      <c r="R23" s="3"/>
      <c r="S23" s="3"/>
      <c r="T23" s="3"/>
      <c r="U23" s="3"/>
      <c r="V23" s="3">
        <f>SUM(F23:U23)</f>
        <v>10</v>
      </c>
      <c r="W23" s="3">
        <f>F23+H23+J23+L23+N23+P23+R23+T23</f>
        <v>9</v>
      </c>
      <c r="X23" s="3">
        <f>G23+I23+K23+M23+O23+Q23+S23+U23</f>
        <v>1</v>
      </c>
      <c r="Y23" s="5">
        <f>W23/V23*100</f>
        <v>90</v>
      </c>
    </row>
    <row r="24" spans="2:25" x14ac:dyDescent="0.25">
      <c r="B24" s="6">
        <v>197696</v>
      </c>
      <c r="C24" s="6" t="s">
        <v>84</v>
      </c>
      <c r="D24" t="s">
        <v>83</v>
      </c>
      <c r="E24" s="4">
        <v>1</v>
      </c>
      <c r="F24" s="4">
        <v>8</v>
      </c>
      <c r="G24" s="4">
        <v>2</v>
      </c>
      <c r="H24" s="4"/>
      <c r="I24" s="4"/>
      <c r="J24" s="4"/>
      <c r="K24" s="4"/>
      <c r="L24" s="4">
        <v>2</v>
      </c>
      <c r="M24" s="4">
        <v>0</v>
      </c>
      <c r="N24" s="4">
        <v>2</v>
      </c>
      <c r="O24" s="4">
        <v>0</v>
      </c>
      <c r="P24" s="3">
        <v>1</v>
      </c>
      <c r="Q24" s="3">
        <v>1</v>
      </c>
      <c r="R24" s="3">
        <v>2</v>
      </c>
      <c r="S24" s="3">
        <v>0</v>
      </c>
      <c r="T24" s="3"/>
      <c r="U24" s="3"/>
      <c r="V24" s="3">
        <f>SUM(F24:U24)</f>
        <v>18</v>
      </c>
      <c r="W24" s="3">
        <f>F24+H24+J24+L24+N24+P24+R24+T24</f>
        <v>15</v>
      </c>
      <c r="X24" s="3">
        <f>G24+I24+K24+M24+O24+Q24+S24+U24</f>
        <v>3</v>
      </c>
      <c r="Y24" s="5">
        <f>W24/V24*100</f>
        <v>83.333333333333343</v>
      </c>
    </row>
    <row r="25" spans="2:25" x14ac:dyDescent="0.25">
      <c r="B25" s="6">
        <v>197697</v>
      </c>
      <c r="C25" s="6" t="s">
        <v>85</v>
      </c>
      <c r="D25" t="s">
        <v>83</v>
      </c>
      <c r="E25" s="4">
        <v>1</v>
      </c>
      <c r="F25" s="4">
        <v>7</v>
      </c>
      <c r="G25" s="4">
        <v>3</v>
      </c>
      <c r="H25" s="4">
        <v>4</v>
      </c>
      <c r="I25" s="4">
        <v>6</v>
      </c>
      <c r="J25" s="4"/>
      <c r="K25" s="4"/>
      <c r="L25" s="4"/>
      <c r="M25" s="4"/>
      <c r="N25" s="4"/>
      <c r="O25" s="4"/>
      <c r="P25" s="3"/>
      <c r="Q25" s="3"/>
      <c r="R25" s="3"/>
      <c r="S25" s="3"/>
      <c r="T25" s="3"/>
      <c r="U25" s="3"/>
      <c r="V25" s="3">
        <f>SUM(F25:U25)</f>
        <v>20</v>
      </c>
      <c r="W25" s="3">
        <f>F25+H25+J25+L25+N25+P25+R25+T25</f>
        <v>11</v>
      </c>
      <c r="X25" s="3">
        <f>G25+I25+K25+M25+O25+Q25+S25+U25</f>
        <v>9</v>
      </c>
      <c r="Y25" s="5">
        <f>W25/V25*100</f>
        <v>55.000000000000007</v>
      </c>
    </row>
    <row r="26" spans="2:25" x14ac:dyDescent="0.25">
      <c r="B26" s="6">
        <v>191020</v>
      </c>
      <c r="C26" s="6" t="s">
        <v>88</v>
      </c>
      <c r="D26" t="s">
        <v>83</v>
      </c>
      <c r="E26" s="4">
        <v>1</v>
      </c>
      <c r="F26" s="4"/>
      <c r="G26" s="4"/>
      <c r="H26" s="4"/>
      <c r="I26" s="4"/>
      <c r="J26" s="4"/>
      <c r="K26" s="4"/>
      <c r="L26" s="4">
        <v>2</v>
      </c>
      <c r="M26" s="4">
        <v>0</v>
      </c>
      <c r="N26" s="4">
        <v>2</v>
      </c>
      <c r="O26" s="4">
        <v>0</v>
      </c>
      <c r="P26" s="3">
        <v>2</v>
      </c>
      <c r="Q26" s="3">
        <v>0</v>
      </c>
      <c r="R26" s="3">
        <v>2</v>
      </c>
      <c r="S26" s="3">
        <v>0</v>
      </c>
      <c r="T26" s="3"/>
      <c r="U26" s="3"/>
      <c r="V26" s="3">
        <f>SUM(F26:U26)</f>
        <v>8</v>
      </c>
      <c r="W26" s="3">
        <f>F26+H26+J26+L26+N26+P26+R26+T26</f>
        <v>8</v>
      </c>
      <c r="X26" s="3">
        <f>G26+I26+K26+M26+O26+Q26+S26+U26</f>
        <v>0</v>
      </c>
      <c r="Y26" s="5">
        <f>W26/V26*100</f>
        <v>100</v>
      </c>
    </row>
    <row r="27" spans="2:25" x14ac:dyDescent="0.25">
      <c r="B27" s="6">
        <v>190382</v>
      </c>
      <c r="C27" s="6" t="s">
        <v>66</v>
      </c>
      <c r="D27" s="7" t="s">
        <v>35</v>
      </c>
      <c r="E27" s="9">
        <v>1</v>
      </c>
      <c r="F27" s="9">
        <v>6</v>
      </c>
      <c r="G27" s="9">
        <v>4</v>
      </c>
      <c r="H27" s="9">
        <v>9</v>
      </c>
      <c r="I27" s="9">
        <v>0</v>
      </c>
      <c r="J27" s="9"/>
      <c r="K27" s="9"/>
      <c r="L27" s="9">
        <v>1</v>
      </c>
      <c r="M27" s="9">
        <v>1</v>
      </c>
      <c r="N27" s="9">
        <v>0</v>
      </c>
      <c r="O27" s="9">
        <v>2</v>
      </c>
      <c r="P27" s="8">
        <v>1</v>
      </c>
      <c r="Q27" s="8">
        <v>1</v>
      </c>
      <c r="R27" s="8">
        <v>0</v>
      </c>
      <c r="S27" s="8">
        <v>2</v>
      </c>
      <c r="T27" s="8"/>
      <c r="U27" s="8"/>
      <c r="V27" s="8">
        <f>SUM(F27:U27)</f>
        <v>27</v>
      </c>
      <c r="W27" s="3">
        <f>F27+H27+J27+L27+N27+P27+R27+T27</f>
        <v>17</v>
      </c>
      <c r="X27" s="3">
        <f>G27+I27+K27+M27+O27+Q27+S27+U27</f>
        <v>10</v>
      </c>
      <c r="Y27" s="17">
        <f>W27/V27*100</f>
        <v>62.962962962962962</v>
      </c>
    </row>
    <row r="28" spans="2:25" x14ac:dyDescent="0.25">
      <c r="B28" s="6">
        <v>177932</v>
      </c>
      <c r="C28" s="6" t="s">
        <v>8</v>
      </c>
      <c r="D28" s="7" t="s">
        <v>35</v>
      </c>
      <c r="E28" s="9">
        <v>1</v>
      </c>
      <c r="F28" s="9">
        <v>7</v>
      </c>
      <c r="G28" s="9">
        <v>3</v>
      </c>
      <c r="H28" s="9">
        <v>8</v>
      </c>
      <c r="I28" s="9">
        <v>2</v>
      </c>
      <c r="J28" s="9"/>
      <c r="K28" s="9"/>
      <c r="L28" s="9">
        <v>1</v>
      </c>
      <c r="M28" s="9">
        <v>1</v>
      </c>
      <c r="N28" s="9">
        <v>0</v>
      </c>
      <c r="O28" s="9">
        <v>2</v>
      </c>
      <c r="P28" s="8"/>
      <c r="Q28" s="8"/>
      <c r="R28" s="8">
        <v>1</v>
      </c>
      <c r="S28" s="8">
        <v>1</v>
      </c>
      <c r="T28" s="8"/>
      <c r="U28" s="8"/>
      <c r="V28" s="8">
        <f>SUM(F28:U28)</f>
        <v>26</v>
      </c>
      <c r="W28" s="3">
        <f>F28+H28+J28+L28+N28+P28+R28+T28</f>
        <v>17</v>
      </c>
      <c r="X28" s="3">
        <f>G28+I28+K28+M28+O28+Q28+S28+U28</f>
        <v>9</v>
      </c>
      <c r="Y28" s="17">
        <f>W28/V28*100</f>
        <v>65.384615384615387</v>
      </c>
    </row>
    <row r="29" spans="2:25" x14ac:dyDescent="0.25">
      <c r="B29" s="6">
        <v>177933</v>
      </c>
      <c r="C29" s="6" t="s">
        <v>11</v>
      </c>
      <c r="D29" s="7" t="s">
        <v>35</v>
      </c>
      <c r="E29" s="9">
        <v>1</v>
      </c>
      <c r="F29" s="9">
        <v>5</v>
      </c>
      <c r="G29" s="9">
        <v>5</v>
      </c>
      <c r="H29" s="9">
        <v>6</v>
      </c>
      <c r="I29" s="9">
        <v>3</v>
      </c>
      <c r="J29" s="9"/>
      <c r="K29" s="9"/>
      <c r="L29" s="9">
        <v>0</v>
      </c>
      <c r="M29" s="9">
        <v>2</v>
      </c>
      <c r="N29" s="9"/>
      <c r="O29" s="9"/>
      <c r="P29" s="8">
        <v>1</v>
      </c>
      <c r="Q29" s="8">
        <v>1</v>
      </c>
      <c r="R29" s="8"/>
      <c r="S29" s="8"/>
      <c r="T29" s="8"/>
      <c r="U29" s="8"/>
      <c r="V29" s="8">
        <f>SUM(F29:U29)</f>
        <v>23</v>
      </c>
      <c r="W29" s="3">
        <f>F29+H29+J29+L29+N29+P29+R29+T29</f>
        <v>12</v>
      </c>
      <c r="X29" s="3">
        <f>G29+I29+K29+M29+O29+Q29+S29+U29</f>
        <v>11</v>
      </c>
      <c r="Y29" s="17">
        <f>W29/V29*100</f>
        <v>52.173913043478258</v>
      </c>
    </row>
    <row r="30" spans="2:25" x14ac:dyDescent="0.25">
      <c r="B30" s="6">
        <v>181943</v>
      </c>
      <c r="C30" s="6" t="s">
        <v>67</v>
      </c>
      <c r="D30" s="7" t="s">
        <v>135</v>
      </c>
      <c r="E30" s="9">
        <v>1</v>
      </c>
      <c r="F30" s="9"/>
      <c r="G30" s="9"/>
      <c r="H30" s="9"/>
      <c r="I30" s="9"/>
      <c r="J30" s="9"/>
      <c r="K30" s="9"/>
      <c r="L30" s="9"/>
      <c r="M30" s="9"/>
      <c r="N30" s="9">
        <v>0</v>
      </c>
      <c r="O30" s="9">
        <v>2</v>
      </c>
      <c r="P30" s="8">
        <v>2</v>
      </c>
      <c r="Q30" s="8">
        <v>0</v>
      </c>
      <c r="R30" s="8">
        <v>0</v>
      </c>
      <c r="S30" s="8">
        <v>2</v>
      </c>
      <c r="T30" s="8"/>
      <c r="U30" s="8"/>
      <c r="V30" s="8">
        <f>SUM(F30:U30)</f>
        <v>6</v>
      </c>
      <c r="W30" s="3">
        <f>F30+H30+J30+L30+N30+P30+R30+T30</f>
        <v>2</v>
      </c>
      <c r="X30" s="3">
        <f>G30+I30+K30+M30+O30+Q30+S30+U30</f>
        <v>4</v>
      </c>
      <c r="Y30" s="17">
        <f>W30/V30*100</f>
        <v>33.333333333333329</v>
      </c>
    </row>
    <row r="31" spans="2:25" x14ac:dyDescent="0.25">
      <c r="B31" s="6">
        <v>199463</v>
      </c>
      <c r="C31" s="6" t="s">
        <v>18</v>
      </c>
      <c r="D31" t="s">
        <v>37</v>
      </c>
      <c r="E31" s="4">
        <v>1</v>
      </c>
      <c r="F31" s="4">
        <v>5</v>
      </c>
      <c r="G31" s="4">
        <v>5</v>
      </c>
      <c r="H31" s="4">
        <v>7</v>
      </c>
      <c r="I31" s="4">
        <v>3</v>
      </c>
      <c r="J31" s="4"/>
      <c r="K31" s="4"/>
      <c r="L31" s="4"/>
      <c r="M31" s="4"/>
      <c r="N31" s="4"/>
      <c r="O31" s="4"/>
      <c r="P31" s="3"/>
      <c r="Q31" s="3"/>
      <c r="R31" s="3"/>
      <c r="S31" s="3"/>
      <c r="T31" s="3"/>
      <c r="U31" s="3"/>
      <c r="V31" s="3">
        <f>SUM(F31:U31)</f>
        <v>20</v>
      </c>
      <c r="W31" s="3">
        <f>F31+H31+J31+L31+N31+P31+R31+T31</f>
        <v>12</v>
      </c>
      <c r="X31" s="3">
        <f>G31+I31+K31+M31+O31+Q31+S31+U31</f>
        <v>8</v>
      </c>
      <c r="Y31" s="5">
        <f>W31/V31*100</f>
        <v>60</v>
      </c>
    </row>
    <row r="32" spans="2:25" x14ac:dyDescent="0.25">
      <c r="B32" s="6">
        <v>188477</v>
      </c>
      <c r="C32" s="6" t="s">
        <v>15</v>
      </c>
      <c r="D32" t="s">
        <v>37</v>
      </c>
      <c r="E32" s="4">
        <v>1</v>
      </c>
      <c r="F32" s="4">
        <v>5</v>
      </c>
      <c r="G32" s="4">
        <v>5</v>
      </c>
      <c r="H32" s="4">
        <v>5</v>
      </c>
      <c r="I32" s="4">
        <v>5</v>
      </c>
      <c r="J32" s="4"/>
      <c r="K32" s="4"/>
      <c r="L32" s="4">
        <v>0</v>
      </c>
      <c r="M32" s="4">
        <v>2</v>
      </c>
      <c r="N32" s="4">
        <v>0</v>
      </c>
      <c r="O32" s="4">
        <v>2</v>
      </c>
      <c r="P32" s="3">
        <v>0</v>
      </c>
      <c r="Q32" s="3">
        <v>2</v>
      </c>
      <c r="R32" s="3">
        <v>0</v>
      </c>
      <c r="S32" s="3">
        <v>2</v>
      </c>
      <c r="T32" s="3"/>
      <c r="U32" s="3"/>
      <c r="V32" s="3">
        <f>SUM(F32:U32)</f>
        <v>28</v>
      </c>
      <c r="W32" s="3">
        <f>F32+H32+J32+L32+N32+P32+R32+T32</f>
        <v>10</v>
      </c>
      <c r="X32" s="3">
        <f>G32+I32+K32+M32+O32+Q32+S32+U32</f>
        <v>18</v>
      </c>
      <c r="Y32" s="5">
        <f>W32/V32*100</f>
        <v>35.714285714285715</v>
      </c>
    </row>
    <row r="33" spans="2:25" x14ac:dyDescent="0.25">
      <c r="B33" s="6">
        <v>188478</v>
      </c>
      <c r="C33" s="6" t="s">
        <v>16</v>
      </c>
      <c r="D33" t="s">
        <v>37</v>
      </c>
      <c r="E33" s="4">
        <v>1</v>
      </c>
      <c r="F33" s="4">
        <v>6</v>
      </c>
      <c r="G33" s="4">
        <v>4</v>
      </c>
      <c r="H33" s="4">
        <v>4</v>
      </c>
      <c r="I33" s="4">
        <v>6</v>
      </c>
      <c r="J33" s="4"/>
      <c r="K33" s="4"/>
      <c r="L33" s="4">
        <v>0</v>
      </c>
      <c r="M33" s="4">
        <v>2</v>
      </c>
      <c r="N33" s="4">
        <v>0</v>
      </c>
      <c r="O33" s="4">
        <v>2</v>
      </c>
      <c r="P33" s="3">
        <v>0</v>
      </c>
      <c r="Q33" s="3">
        <v>2</v>
      </c>
      <c r="R33" s="3">
        <v>0</v>
      </c>
      <c r="S33" s="3">
        <v>2</v>
      </c>
      <c r="T33" s="3"/>
      <c r="U33" s="3"/>
      <c r="V33" s="3">
        <f>SUM(F33:U33)</f>
        <v>28</v>
      </c>
      <c r="W33" s="3">
        <f>F33+H33+J33+L33+N33+P33+R33+T33</f>
        <v>10</v>
      </c>
      <c r="X33" s="3">
        <f>G33+I33+K33+M33+O33+Q33+S33+U33</f>
        <v>18</v>
      </c>
      <c r="Y33" s="5">
        <f>W33/V33*100</f>
        <v>35.714285714285715</v>
      </c>
    </row>
    <row r="34" spans="2:25" x14ac:dyDescent="0.25">
      <c r="B34" s="6">
        <v>301306</v>
      </c>
      <c r="C34" s="6" t="s">
        <v>103</v>
      </c>
      <c r="D34" t="s">
        <v>37</v>
      </c>
      <c r="E34" s="4">
        <v>1</v>
      </c>
      <c r="F34" s="4"/>
      <c r="G34" s="4"/>
      <c r="H34" s="4"/>
      <c r="I34" s="4"/>
      <c r="J34" s="4"/>
      <c r="K34" s="4"/>
      <c r="L34" s="4">
        <v>0</v>
      </c>
      <c r="M34" s="4">
        <v>2</v>
      </c>
      <c r="N34" s="4">
        <v>0</v>
      </c>
      <c r="O34" s="4">
        <v>2</v>
      </c>
      <c r="P34" s="3">
        <v>2</v>
      </c>
      <c r="Q34" s="3">
        <v>0</v>
      </c>
      <c r="R34" s="3">
        <v>1</v>
      </c>
      <c r="S34" s="3">
        <v>1</v>
      </c>
      <c r="T34" s="3"/>
      <c r="U34" s="3"/>
      <c r="V34" s="3">
        <f>SUM(F34:U34)</f>
        <v>8</v>
      </c>
      <c r="W34" s="3">
        <f>F34+H34+J34+L34+N34+P34+R34+T34</f>
        <v>3</v>
      </c>
      <c r="X34" s="3">
        <f>G34+I34+K34+M34+O34+Q34+S34+U34</f>
        <v>5</v>
      </c>
      <c r="Y34" s="5">
        <f>W34/V34*100</f>
        <v>37.5</v>
      </c>
    </row>
    <row r="35" spans="2:25" x14ac:dyDescent="0.25">
      <c r="B35" s="6">
        <v>192327</v>
      </c>
      <c r="C35" s="6" t="s">
        <v>48</v>
      </c>
      <c r="D35" t="s">
        <v>47</v>
      </c>
      <c r="E35" s="4">
        <v>1</v>
      </c>
      <c r="F35" s="4">
        <v>10</v>
      </c>
      <c r="G35" s="4">
        <v>0</v>
      </c>
      <c r="H35" s="4">
        <v>10</v>
      </c>
      <c r="I35" s="4">
        <v>0</v>
      </c>
      <c r="J35" s="4"/>
      <c r="K35" s="4"/>
      <c r="L35" s="4">
        <v>2</v>
      </c>
      <c r="M35" s="4">
        <v>0</v>
      </c>
      <c r="N35" s="4">
        <v>2</v>
      </c>
      <c r="O35" s="4">
        <v>0</v>
      </c>
      <c r="P35" s="3">
        <v>2</v>
      </c>
      <c r="Q35" s="3">
        <v>0</v>
      </c>
      <c r="R35" s="3">
        <v>2</v>
      </c>
      <c r="S35" s="3">
        <v>0</v>
      </c>
      <c r="T35" s="3"/>
      <c r="U35" s="3"/>
      <c r="V35" s="3">
        <f>SUM(F35:U35)</f>
        <v>28</v>
      </c>
      <c r="W35" s="3">
        <f>F35+H35+J35+L35+N35+P35+R35+T35</f>
        <v>28</v>
      </c>
      <c r="X35" s="3">
        <f>G35+I35+K35+M35+O35+Q35+S35+U35</f>
        <v>0</v>
      </c>
      <c r="Y35" s="5">
        <f>W35/V35*100</f>
        <v>100</v>
      </c>
    </row>
    <row r="36" spans="2:25" x14ac:dyDescent="0.25">
      <c r="B36" s="6">
        <v>175266</v>
      </c>
      <c r="C36" s="6" t="s">
        <v>49</v>
      </c>
      <c r="D36" t="s">
        <v>47</v>
      </c>
      <c r="E36" s="4">
        <v>1</v>
      </c>
      <c r="F36" s="4">
        <v>10</v>
      </c>
      <c r="G36" s="4">
        <v>0</v>
      </c>
      <c r="H36" s="4">
        <v>10</v>
      </c>
      <c r="I36" s="4">
        <v>0</v>
      </c>
      <c r="J36" s="4"/>
      <c r="K36" s="4"/>
      <c r="L36" s="4">
        <v>2</v>
      </c>
      <c r="M36" s="4">
        <v>0</v>
      </c>
      <c r="N36" s="4">
        <v>2</v>
      </c>
      <c r="O36" s="4">
        <v>0</v>
      </c>
      <c r="P36" s="3">
        <v>2</v>
      </c>
      <c r="Q36" s="3">
        <v>0</v>
      </c>
      <c r="R36" s="3">
        <v>2</v>
      </c>
      <c r="S36" s="3">
        <v>0</v>
      </c>
      <c r="T36" s="3"/>
      <c r="U36" s="3"/>
      <c r="V36" s="3">
        <f>SUM(F36:U36)</f>
        <v>28</v>
      </c>
      <c r="W36" s="3">
        <f>F36+H36+J36+L36+N36+P36+R36+T36</f>
        <v>28</v>
      </c>
      <c r="X36" s="3">
        <f>G36+I36+K36+M36+O36+Q36+S36+U36</f>
        <v>0</v>
      </c>
      <c r="Y36" s="5">
        <f>W36/V36*100</f>
        <v>100</v>
      </c>
    </row>
    <row r="37" spans="2:25" x14ac:dyDescent="0.25">
      <c r="B37" s="6">
        <v>177654</v>
      </c>
      <c r="C37" s="6" t="s">
        <v>46</v>
      </c>
      <c r="D37" t="s">
        <v>47</v>
      </c>
      <c r="E37" s="4">
        <v>1</v>
      </c>
      <c r="F37" s="4">
        <v>9</v>
      </c>
      <c r="G37" s="4">
        <v>1</v>
      </c>
      <c r="H37" s="4">
        <v>10</v>
      </c>
      <c r="I37" s="4">
        <v>0</v>
      </c>
      <c r="J37" s="4"/>
      <c r="K37" s="4"/>
      <c r="L37" s="4">
        <v>2</v>
      </c>
      <c r="M37" s="4">
        <v>0</v>
      </c>
      <c r="N37" s="4">
        <v>2</v>
      </c>
      <c r="O37" s="4">
        <v>0</v>
      </c>
      <c r="P37" s="3">
        <v>2</v>
      </c>
      <c r="Q37" s="3">
        <v>0</v>
      </c>
      <c r="R37" s="3">
        <v>1</v>
      </c>
      <c r="S37" s="3">
        <v>1</v>
      </c>
      <c r="T37" s="3"/>
      <c r="U37" s="3"/>
      <c r="V37" s="3">
        <f>SUM(F37:U37)</f>
        <v>28</v>
      </c>
      <c r="W37" s="3">
        <f>F37+H37+J37+L37+N37+P37+R37+T37</f>
        <v>26</v>
      </c>
      <c r="X37" s="3">
        <f>G37+I37+K37+M37+O37+Q37+S37+U37</f>
        <v>2</v>
      </c>
      <c r="Y37" s="5">
        <f>W37/V37*100</f>
        <v>92.857142857142861</v>
      </c>
    </row>
    <row r="38" spans="2:25" x14ac:dyDescent="0.25">
      <c r="B38" s="6">
        <v>105891</v>
      </c>
      <c r="C38" s="6" t="s">
        <v>56</v>
      </c>
      <c r="D38" s="7" t="s">
        <v>51</v>
      </c>
      <c r="E38" s="9">
        <v>1</v>
      </c>
      <c r="F38" s="9"/>
      <c r="G38" s="9"/>
      <c r="H38" s="9">
        <v>2</v>
      </c>
      <c r="I38" s="9">
        <v>0</v>
      </c>
      <c r="J38" s="9"/>
      <c r="K38" s="9"/>
      <c r="L38" s="9"/>
      <c r="M38" s="9"/>
      <c r="N38" s="9"/>
      <c r="O38" s="9"/>
      <c r="P38" s="8"/>
      <c r="Q38" s="8"/>
      <c r="R38" s="8"/>
      <c r="S38" s="8"/>
      <c r="T38" s="8"/>
      <c r="U38" s="8"/>
      <c r="V38" s="8">
        <f>SUM(F38:U38)</f>
        <v>2</v>
      </c>
      <c r="W38" s="3">
        <f>F38+H38+J38+L38+N38+P38+R38+T38</f>
        <v>2</v>
      </c>
      <c r="X38" s="3">
        <f>G38+I38+K38+M38+O38+Q38+S38+U38</f>
        <v>0</v>
      </c>
      <c r="Y38" s="17">
        <f>W38/V38*100</f>
        <v>100</v>
      </c>
    </row>
    <row r="39" spans="2:25" x14ac:dyDescent="0.25">
      <c r="B39" s="6">
        <v>189346</v>
      </c>
      <c r="C39" s="6" t="s">
        <v>52</v>
      </c>
      <c r="D39" s="7" t="s">
        <v>51</v>
      </c>
      <c r="E39" s="9">
        <v>1</v>
      </c>
      <c r="F39" s="9">
        <v>8</v>
      </c>
      <c r="G39" s="9">
        <v>2</v>
      </c>
      <c r="H39" s="9">
        <v>10</v>
      </c>
      <c r="I39" s="9">
        <v>0</v>
      </c>
      <c r="J39" s="9"/>
      <c r="K39" s="9"/>
      <c r="L39" s="9">
        <v>1</v>
      </c>
      <c r="M39" s="9">
        <v>1</v>
      </c>
      <c r="N39" s="9">
        <v>1</v>
      </c>
      <c r="O39" s="9">
        <v>1</v>
      </c>
      <c r="P39" s="8">
        <v>0</v>
      </c>
      <c r="Q39" s="8">
        <v>2</v>
      </c>
      <c r="R39" s="8">
        <v>0</v>
      </c>
      <c r="S39" s="8">
        <v>2</v>
      </c>
      <c r="T39" s="8"/>
      <c r="U39" s="8"/>
      <c r="V39" s="8">
        <f>SUM(F39:U39)</f>
        <v>28</v>
      </c>
      <c r="W39" s="3">
        <f>F39+H39+J39+L39+N39+P39+R39+T39</f>
        <v>20</v>
      </c>
      <c r="X39" s="3">
        <f>G39+I39+K39+M39+O39+Q39+S39+U39</f>
        <v>8</v>
      </c>
      <c r="Y39" s="17">
        <f>W39/V39*100</f>
        <v>71.428571428571431</v>
      </c>
    </row>
    <row r="40" spans="2:25" x14ac:dyDescent="0.25">
      <c r="B40" s="6">
        <v>185932</v>
      </c>
      <c r="C40" s="6" t="s">
        <v>50</v>
      </c>
      <c r="D40" s="7" t="s">
        <v>51</v>
      </c>
      <c r="E40" s="9">
        <v>1</v>
      </c>
      <c r="F40" s="9">
        <v>10</v>
      </c>
      <c r="G40" s="9">
        <v>0</v>
      </c>
      <c r="H40" s="9">
        <v>7</v>
      </c>
      <c r="I40" s="9">
        <v>3</v>
      </c>
      <c r="J40" s="9"/>
      <c r="K40" s="9"/>
      <c r="L40" s="9">
        <v>2</v>
      </c>
      <c r="M40" s="9">
        <v>0</v>
      </c>
      <c r="N40" s="9">
        <v>2</v>
      </c>
      <c r="O40" s="9">
        <v>0</v>
      </c>
      <c r="P40" s="8">
        <v>0</v>
      </c>
      <c r="Q40" s="8">
        <v>2</v>
      </c>
      <c r="R40" s="8">
        <v>0</v>
      </c>
      <c r="S40" s="8">
        <v>2</v>
      </c>
      <c r="T40" s="8"/>
      <c r="U40" s="8"/>
      <c r="V40" s="8">
        <f>SUM(F40:U40)</f>
        <v>28</v>
      </c>
      <c r="W40" s="3">
        <f>F40+H40+J40+L40+N40+P40+R40+T40</f>
        <v>21</v>
      </c>
      <c r="X40" s="3">
        <f>G40+I40+K40+M40+O40+Q40+S40+U40</f>
        <v>7</v>
      </c>
      <c r="Y40" s="17">
        <f>W40/V40*100</f>
        <v>75</v>
      </c>
    </row>
    <row r="41" spans="2:25" x14ac:dyDescent="0.25">
      <c r="B41" s="6">
        <v>196008</v>
      </c>
      <c r="C41" s="6" t="s">
        <v>53</v>
      </c>
      <c r="D41" s="7" t="s">
        <v>51</v>
      </c>
      <c r="E41" s="9">
        <v>1</v>
      </c>
      <c r="F41" s="9">
        <v>7</v>
      </c>
      <c r="G41" s="9">
        <v>3</v>
      </c>
      <c r="H41" s="9"/>
      <c r="I41" s="9"/>
      <c r="J41" s="9"/>
      <c r="K41" s="9"/>
      <c r="L41" s="9">
        <v>1</v>
      </c>
      <c r="M41" s="9">
        <v>1</v>
      </c>
      <c r="N41" s="9">
        <v>1</v>
      </c>
      <c r="O41" s="9">
        <v>1</v>
      </c>
      <c r="P41" s="8">
        <v>0</v>
      </c>
      <c r="Q41" s="8">
        <v>2</v>
      </c>
      <c r="R41" s="8">
        <v>0</v>
      </c>
      <c r="S41" s="8">
        <v>2</v>
      </c>
      <c r="T41" s="8"/>
      <c r="U41" s="8"/>
      <c r="V41" s="8">
        <f>SUM(F41:U41)</f>
        <v>18</v>
      </c>
      <c r="W41" s="3">
        <f>F41+H41+J41+L41+N41+P41+R41+T41</f>
        <v>9</v>
      </c>
      <c r="X41" s="3">
        <f>G41+I41+K41+M41+O41+Q41+S41+U41</f>
        <v>9</v>
      </c>
      <c r="Y41" s="17">
        <f>W41/V41*100</f>
        <v>50</v>
      </c>
    </row>
    <row r="42" spans="2:25" x14ac:dyDescent="0.25">
      <c r="B42" s="6">
        <v>197953</v>
      </c>
      <c r="C42" s="6" t="s">
        <v>92</v>
      </c>
      <c r="D42" t="s">
        <v>93</v>
      </c>
      <c r="E42" s="4">
        <v>1</v>
      </c>
      <c r="F42" s="4">
        <v>8</v>
      </c>
      <c r="G42" s="4">
        <v>2</v>
      </c>
      <c r="H42" s="4">
        <v>9</v>
      </c>
      <c r="I42" s="4">
        <v>1</v>
      </c>
      <c r="J42" s="4"/>
      <c r="K42" s="4"/>
      <c r="L42" s="4">
        <v>0</v>
      </c>
      <c r="M42" s="4">
        <v>2</v>
      </c>
      <c r="N42" s="4">
        <v>1</v>
      </c>
      <c r="O42" s="4">
        <v>1</v>
      </c>
      <c r="P42" s="3">
        <v>1</v>
      </c>
      <c r="Q42" s="3">
        <v>1</v>
      </c>
      <c r="R42" s="3">
        <v>2</v>
      </c>
      <c r="S42" s="3">
        <v>0</v>
      </c>
      <c r="T42" s="3"/>
      <c r="U42" s="3"/>
      <c r="V42" s="3">
        <f>SUM(F42:U42)</f>
        <v>28</v>
      </c>
      <c r="W42" s="3">
        <f>F42+H42+J42+L42+N42+P42+R42+T42</f>
        <v>21</v>
      </c>
      <c r="X42" s="3">
        <f>G42+I42+K42+M42+O42+Q42+S42+U42</f>
        <v>7</v>
      </c>
      <c r="Y42" s="5">
        <f>W42/V42*100</f>
        <v>75</v>
      </c>
    </row>
    <row r="43" spans="2:25" x14ac:dyDescent="0.25">
      <c r="B43" s="6">
        <v>195948</v>
      </c>
      <c r="C43" s="6" t="s">
        <v>94</v>
      </c>
      <c r="D43" t="s">
        <v>93</v>
      </c>
      <c r="E43" s="4">
        <v>1</v>
      </c>
      <c r="F43" s="4">
        <v>9</v>
      </c>
      <c r="G43" s="4">
        <v>1</v>
      </c>
      <c r="H43" s="4">
        <v>8</v>
      </c>
      <c r="I43" s="4">
        <v>2</v>
      </c>
      <c r="J43" s="4"/>
      <c r="K43" s="4"/>
      <c r="L43" s="4">
        <v>0</v>
      </c>
      <c r="M43" s="4">
        <v>2</v>
      </c>
      <c r="N43" s="4">
        <v>0</v>
      </c>
      <c r="O43" s="4">
        <v>2</v>
      </c>
      <c r="P43" s="3">
        <v>0</v>
      </c>
      <c r="Q43" s="3">
        <v>2</v>
      </c>
      <c r="R43" s="3">
        <v>2</v>
      </c>
      <c r="S43" s="3">
        <v>0</v>
      </c>
      <c r="T43" s="3"/>
      <c r="U43" s="3"/>
      <c r="V43" s="3">
        <f>SUM(F43:U43)</f>
        <v>28</v>
      </c>
      <c r="W43" s="3">
        <f>F43+H43+J43+L43+N43+P43+R43+T43</f>
        <v>19</v>
      </c>
      <c r="X43" s="3">
        <f>G43+I43+K43+M43+O43+Q43+S43+U43</f>
        <v>9</v>
      </c>
      <c r="Y43" s="5">
        <f>W43/V43*100</f>
        <v>67.857142857142861</v>
      </c>
    </row>
    <row r="44" spans="2:25" x14ac:dyDescent="0.25">
      <c r="B44" s="6">
        <v>195968</v>
      </c>
      <c r="C44" s="6" t="s">
        <v>21</v>
      </c>
      <c r="D44" t="s">
        <v>93</v>
      </c>
      <c r="E44" s="4">
        <v>1</v>
      </c>
      <c r="F44" s="4">
        <v>3</v>
      </c>
      <c r="G44" s="4">
        <v>7</v>
      </c>
      <c r="H44" s="4">
        <v>4</v>
      </c>
      <c r="I44" s="4">
        <v>6</v>
      </c>
      <c r="J44" s="4"/>
      <c r="K44" s="4"/>
      <c r="L44" s="4">
        <v>0</v>
      </c>
      <c r="M44" s="4">
        <v>2</v>
      </c>
      <c r="N44" s="4">
        <v>1</v>
      </c>
      <c r="O44" s="4">
        <v>1</v>
      </c>
      <c r="P44" s="3">
        <v>0</v>
      </c>
      <c r="Q44" s="3">
        <v>2</v>
      </c>
      <c r="R44" s="3">
        <v>1</v>
      </c>
      <c r="S44" s="3">
        <v>1</v>
      </c>
      <c r="T44" s="3"/>
      <c r="U44" s="3"/>
      <c r="V44" s="3">
        <f>SUM(F44:U44)</f>
        <v>28</v>
      </c>
      <c r="W44" s="3">
        <f>F44+H44+J44+L44+N44+P44+R44+T44</f>
        <v>9</v>
      </c>
      <c r="X44" s="3">
        <f>G44+I44+K44+M44+O44+Q44+S44+U44</f>
        <v>19</v>
      </c>
      <c r="Y44" s="5">
        <f>W44/V44*100</f>
        <v>32.142857142857146</v>
      </c>
    </row>
    <row r="45" spans="2:25" x14ac:dyDescent="0.25">
      <c r="B45" s="6" t="s">
        <v>116</v>
      </c>
      <c r="C45" s="6" t="s">
        <v>72</v>
      </c>
      <c r="D45" t="s">
        <v>73</v>
      </c>
      <c r="E45" s="4">
        <v>2</v>
      </c>
      <c r="F45" s="4"/>
      <c r="G45" s="4"/>
      <c r="H45" s="4">
        <v>8</v>
      </c>
      <c r="I45" s="4">
        <v>2</v>
      </c>
      <c r="J45" s="4"/>
      <c r="K45" s="4"/>
      <c r="L45" s="4">
        <v>2</v>
      </c>
      <c r="M45" s="4">
        <v>0</v>
      </c>
      <c r="N45" s="4">
        <v>2</v>
      </c>
      <c r="O45" s="4">
        <v>0</v>
      </c>
      <c r="P45" s="3">
        <v>2</v>
      </c>
      <c r="Q45" s="3">
        <v>0</v>
      </c>
      <c r="R45" s="3">
        <v>2</v>
      </c>
      <c r="S45" s="3">
        <v>0</v>
      </c>
      <c r="T45" s="3"/>
      <c r="U45" s="3"/>
      <c r="V45" s="3">
        <f>SUM(F45:U45)</f>
        <v>18</v>
      </c>
      <c r="W45" s="3">
        <f>F45+H45+J45+L45+N45+P45+R45+T45</f>
        <v>16</v>
      </c>
      <c r="X45" s="3">
        <f>G45+I45+K45+M45+O45+Q45+S45+U45</f>
        <v>2</v>
      </c>
      <c r="Y45" s="5">
        <f>W45/V45*100</f>
        <v>88.888888888888886</v>
      </c>
    </row>
    <row r="46" spans="2:25" x14ac:dyDescent="0.25">
      <c r="B46" s="6">
        <v>184585</v>
      </c>
      <c r="C46" s="6" t="s">
        <v>75</v>
      </c>
      <c r="D46" t="s">
        <v>73</v>
      </c>
      <c r="E46" s="4">
        <v>2</v>
      </c>
      <c r="F46" s="4">
        <v>5</v>
      </c>
      <c r="G46" s="4">
        <v>5</v>
      </c>
      <c r="H46" s="4">
        <v>6</v>
      </c>
      <c r="I46" s="4">
        <v>4</v>
      </c>
      <c r="J46" s="4"/>
      <c r="K46" s="4"/>
      <c r="L46" s="4">
        <v>1</v>
      </c>
      <c r="M46" s="4">
        <v>1</v>
      </c>
      <c r="N46" s="4">
        <v>0</v>
      </c>
      <c r="O46" s="4">
        <v>2</v>
      </c>
      <c r="P46" s="3">
        <v>0</v>
      </c>
      <c r="Q46" s="3">
        <v>1</v>
      </c>
      <c r="R46" s="3">
        <v>1</v>
      </c>
      <c r="S46" s="3">
        <v>1</v>
      </c>
      <c r="T46" s="3"/>
      <c r="U46" s="3"/>
      <c r="V46" s="3">
        <f>SUM(F46:U46)</f>
        <v>27</v>
      </c>
      <c r="W46" s="3">
        <f>F46+H46+J46+L46+N46+P46+R46+T46</f>
        <v>13</v>
      </c>
      <c r="X46" s="3">
        <f>G46+I46+K46+M46+O46+Q46+S46+U46</f>
        <v>14</v>
      </c>
      <c r="Y46" s="5">
        <f>W46/V46*100</f>
        <v>48.148148148148145</v>
      </c>
    </row>
    <row r="47" spans="2:25" x14ac:dyDescent="0.25">
      <c r="B47" s="6" t="s">
        <v>80</v>
      </c>
      <c r="C47" s="6" t="s">
        <v>81</v>
      </c>
      <c r="D47" t="s">
        <v>73</v>
      </c>
      <c r="E47" s="4">
        <v>2</v>
      </c>
      <c r="F47" s="4">
        <v>4</v>
      </c>
      <c r="G47" s="4">
        <v>6</v>
      </c>
      <c r="H47" s="4"/>
      <c r="I47" s="4"/>
      <c r="J47" s="4"/>
      <c r="K47" s="4"/>
      <c r="L47" s="4">
        <v>1</v>
      </c>
      <c r="M47" s="4">
        <v>1</v>
      </c>
      <c r="N47" s="4">
        <v>1</v>
      </c>
      <c r="O47" s="4">
        <v>1</v>
      </c>
      <c r="P47" s="3">
        <v>1</v>
      </c>
      <c r="Q47" s="3">
        <v>0</v>
      </c>
      <c r="R47" s="3">
        <v>0</v>
      </c>
      <c r="S47" s="3">
        <v>2</v>
      </c>
      <c r="T47" s="3"/>
      <c r="U47" s="3"/>
      <c r="V47" s="3">
        <f>SUM(F47:U47)</f>
        <v>17</v>
      </c>
      <c r="W47" s="3">
        <f>F47+H47+J47+L47+N47+P47+R47+T47</f>
        <v>7</v>
      </c>
      <c r="X47" s="3">
        <f>G47+I47+K47+M47+O47+Q47+S47+U47</f>
        <v>10</v>
      </c>
      <c r="Y47" s="5">
        <f>W47/V47*100</f>
        <v>41.17647058823529</v>
      </c>
    </row>
    <row r="48" spans="2:25" x14ac:dyDescent="0.25">
      <c r="B48" s="6" t="s">
        <v>77</v>
      </c>
      <c r="C48" s="6" t="s">
        <v>78</v>
      </c>
      <c r="D48" t="s">
        <v>73</v>
      </c>
      <c r="E48" s="4">
        <v>2</v>
      </c>
      <c r="F48" s="4">
        <v>2</v>
      </c>
      <c r="G48" s="4">
        <v>8</v>
      </c>
      <c r="H48" s="4">
        <v>5</v>
      </c>
      <c r="I48" s="4">
        <v>5</v>
      </c>
      <c r="J48" s="4"/>
      <c r="K48" s="4"/>
      <c r="L48" s="4"/>
      <c r="M48" s="4"/>
      <c r="N48" s="4"/>
      <c r="O48" s="4"/>
      <c r="P48" s="3"/>
      <c r="Q48" s="3"/>
      <c r="R48" s="3"/>
      <c r="S48" s="3"/>
      <c r="T48" s="3"/>
      <c r="U48" s="3"/>
      <c r="V48" s="3">
        <f>SUM(F48:U48)</f>
        <v>20</v>
      </c>
      <c r="W48" s="3">
        <f>F48+H48+J48+L48+N48+P48+R48+T48</f>
        <v>7</v>
      </c>
      <c r="X48" s="3">
        <f>G48+I48+K48+M48+O48+Q48+S48+U48</f>
        <v>13</v>
      </c>
      <c r="Y48" s="5">
        <f>W48/V48*100</f>
        <v>35</v>
      </c>
    </row>
    <row r="49" spans="2:25" x14ac:dyDescent="0.25">
      <c r="B49" s="6">
        <v>180362</v>
      </c>
      <c r="C49" s="6" t="s">
        <v>6</v>
      </c>
      <c r="D49" t="s">
        <v>34</v>
      </c>
      <c r="E49" s="4">
        <v>2</v>
      </c>
      <c r="F49" s="4">
        <v>9</v>
      </c>
      <c r="G49" s="4">
        <v>1</v>
      </c>
      <c r="H49" s="4">
        <v>6</v>
      </c>
      <c r="I49" s="4">
        <v>4</v>
      </c>
      <c r="J49" s="4"/>
      <c r="K49" s="4"/>
      <c r="L49" s="4">
        <v>1</v>
      </c>
      <c r="M49" s="4">
        <v>1</v>
      </c>
      <c r="N49" s="4">
        <v>2</v>
      </c>
      <c r="O49" s="4">
        <v>0</v>
      </c>
      <c r="P49" s="3">
        <v>2</v>
      </c>
      <c r="Q49" s="3">
        <v>0</v>
      </c>
      <c r="R49" s="3">
        <v>1</v>
      </c>
      <c r="S49" s="3">
        <v>1</v>
      </c>
      <c r="T49" s="3">
        <v>1</v>
      </c>
      <c r="U49" s="3">
        <v>1</v>
      </c>
      <c r="V49" s="3">
        <f>SUM(F49:U49)</f>
        <v>30</v>
      </c>
      <c r="W49" s="3">
        <f>F49+H49+J49+L49+N49+P49+R49+T49</f>
        <v>22</v>
      </c>
      <c r="X49" s="3">
        <f>G49+I49+K49+M49+O49+Q49+S49+U49</f>
        <v>8</v>
      </c>
      <c r="Y49" s="5">
        <f>W49/V49*100</f>
        <v>73.333333333333329</v>
      </c>
    </row>
    <row r="50" spans="2:25" x14ac:dyDescent="0.25">
      <c r="B50" s="6">
        <v>187586</v>
      </c>
      <c r="C50" s="6" t="s">
        <v>7</v>
      </c>
      <c r="D50" t="s">
        <v>34</v>
      </c>
      <c r="E50" s="4">
        <v>2</v>
      </c>
      <c r="F50" s="4">
        <v>7</v>
      </c>
      <c r="G50" s="4">
        <v>3</v>
      </c>
      <c r="H50" s="4">
        <v>6</v>
      </c>
      <c r="I50" s="4">
        <v>4</v>
      </c>
      <c r="J50" s="4"/>
      <c r="K50" s="4"/>
      <c r="L50" s="4">
        <v>1</v>
      </c>
      <c r="M50" s="4">
        <v>1</v>
      </c>
      <c r="N50" s="4">
        <v>1</v>
      </c>
      <c r="O50" s="4">
        <v>1</v>
      </c>
      <c r="P50" s="3">
        <v>0</v>
      </c>
      <c r="Q50" s="3">
        <v>2</v>
      </c>
      <c r="R50" s="3">
        <v>1</v>
      </c>
      <c r="S50" s="3">
        <v>1</v>
      </c>
      <c r="T50" s="3">
        <v>0</v>
      </c>
      <c r="U50" s="3">
        <v>1</v>
      </c>
      <c r="V50" s="3">
        <f>SUM(F50:U50)</f>
        <v>29</v>
      </c>
      <c r="W50" s="3">
        <f>F50+H50+J50+L50+N50+P50+R50+T50</f>
        <v>16</v>
      </c>
      <c r="X50" s="3">
        <f>G50+I50+K50+M50+O50+Q50+S50+U50</f>
        <v>13</v>
      </c>
      <c r="Y50" s="5">
        <f>W50/V50*100</f>
        <v>55.172413793103445</v>
      </c>
    </row>
    <row r="51" spans="2:25" x14ac:dyDescent="0.25">
      <c r="B51" s="6">
        <v>200933</v>
      </c>
      <c r="C51" s="6" t="s">
        <v>68</v>
      </c>
      <c r="D51" t="s">
        <v>34</v>
      </c>
      <c r="E51" s="4">
        <v>2</v>
      </c>
      <c r="F51" s="4">
        <v>2</v>
      </c>
      <c r="G51" s="4">
        <v>8</v>
      </c>
      <c r="H51" s="4">
        <v>2</v>
      </c>
      <c r="I51" s="4">
        <v>8</v>
      </c>
      <c r="J51" s="4"/>
      <c r="K51" s="4"/>
      <c r="L51" s="4">
        <v>0</v>
      </c>
      <c r="M51" s="4">
        <v>2</v>
      </c>
      <c r="N51" s="4">
        <v>0</v>
      </c>
      <c r="O51" s="4">
        <v>2</v>
      </c>
      <c r="P51" s="3">
        <v>1</v>
      </c>
      <c r="Q51" s="3">
        <v>1</v>
      </c>
      <c r="R51" s="3">
        <v>1</v>
      </c>
      <c r="S51" s="3">
        <v>1</v>
      </c>
      <c r="T51" s="3">
        <v>0</v>
      </c>
      <c r="U51" s="3">
        <v>1</v>
      </c>
      <c r="V51" s="3">
        <f>SUM(F51:U51)</f>
        <v>29</v>
      </c>
      <c r="W51" s="3">
        <f>F51+H51+J51+L51+N51+P51+R51+T51</f>
        <v>6</v>
      </c>
      <c r="X51" s="3">
        <f>G51+I51+K51+M51+O51+Q51+S51+U51</f>
        <v>23</v>
      </c>
      <c r="Y51" s="5">
        <f>W51/V51*100</f>
        <v>20.689655172413794</v>
      </c>
    </row>
    <row r="52" spans="2:25" x14ac:dyDescent="0.25">
      <c r="B52" s="6">
        <v>191020</v>
      </c>
      <c r="C52" s="6" t="s">
        <v>88</v>
      </c>
      <c r="D52" s="7" t="s">
        <v>87</v>
      </c>
      <c r="E52" s="9">
        <v>2</v>
      </c>
      <c r="F52" s="9">
        <v>9</v>
      </c>
      <c r="G52" s="9">
        <v>1</v>
      </c>
      <c r="H52" s="9">
        <v>8</v>
      </c>
      <c r="I52" s="9">
        <v>2</v>
      </c>
      <c r="J52" s="9"/>
      <c r="K52" s="9"/>
      <c r="L52" s="9"/>
      <c r="M52" s="9"/>
      <c r="N52" s="9"/>
      <c r="O52" s="9"/>
      <c r="P52" s="8"/>
      <c r="Q52" s="8"/>
      <c r="R52" s="8"/>
      <c r="S52" s="8"/>
      <c r="T52" s="8"/>
      <c r="U52" s="8"/>
      <c r="V52" s="8">
        <f>SUM(F52:U52)</f>
        <v>20</v>
      </c>
      <c r="W52" s="3">
        <f>F52+H52+J52+L52+N52+P52+R52+T52</f>
        <v>17</v>
      </c>
      <c r="X52" s="3">
        <f>G52+I52+K52+M52+O52+Q52+S52+U52</f>
        <v>3</v>
      </c>
      <c r="Y52" s="17">
        <f>W52/V52*100</f>
        <v>85</v>
      </c>
    </row>
    <row r="53" spans="2:25" x14ac:dyDescent="0.25">
      <c r="B53" s="6">
        <v>184117</v>
      </c>
      <c r="C53" s="6" t="s">
        <v>89</v>
      </c>
      <c r="D53" s="7" t="s">
        <v>87</v>
      </c>
      <c r="E53" s="9">
        <v>2</v>
      </c>
      <c r="F53" s="9">
        <v>8</v>
      </c>
      <c r="G53" s="9">
        <v>2</v>
      </c>
      <c r="H53" s="9">
        <v>4</v>
      </c>
      <c r="I53" s="9">
        <v>5</v>
      </c>
      <c r="J53" s="9"/>
      <c r="K53" s="9"/>
      <c r="L53" s="9"/>
      <c r="M53" s="9"/>
      <c r="N53" s="9"/>
      <c r="O53" s="9"/>
      <c r="P53" s="8"/>
      <c r="Q53" s="8"/>
      <c r="R53" s="8"/>
      <c r="S53" s="8"/>
      <c r="T53" s="8"/>
      <c r="U53" s="8"/>
      <c r="V53" s="8">
        <f>SUM(F53:U53)</f>
        <v>19</v>
      </c>
      <c r="W53" s="3">
        <f>F53+H53+J53+L53+N53+P53+R53+T53</f>
        <v>12</v>
      </c>
      <c r="X53" s="3">
        <f>G53+I53+K53+M53+O53+Q53+S53+U53</f>
        <v>7</v>
      </c>
      <c r="Y53" s="17">
        <f>W53/V53*100</f>
        <v>63.157894736842103</v>
      </c>
    </row>
    <row r="54" spans="2:25" x14ac:dyDescent="0.25">
      <c r="B54" s="6" t="s">
        <v>128</v>
      </c>
      <c r="C54" s="6" t="s">
        <v>91</v>
      </c>
      <c r="D54" s="7" t="s">
        <v>87</v>
      </c>
      <c r="E54" s="9">
        <v>2</v>
      </c>
      <c r="F54" s="9">
        <v>3</v>
      </c>
      <c r="G54" s="9">
        <v>7</v>
      </c>
      <c r="H54" s="9"/>
      <c r="I54" s="9"/>
      <c r="J54" s="9"/>
      <c r="K54" s="9"/>
      <c r="L54" s="9">
        <v>0</v>
      </c>
      <c r="M54" s="9">
        <v>2</v>
      </c>
      <c r="N54" s="9">
        <v>0</v>
      </c>
      <c r="O54" s="9">
        <v>2</v>
      </c>
      <c r="P54" s="8">
        <v>0</v>
      </c>
      <c r="Q54" s="8">
        <v>2</v>
      </c>
      <c r="R54" s="8">
        <v>0</v>
      </c>
      <c r="S54" s="8">
        <v>1</v>
      </c>
      <c r="T54" s="8"/>
      <c r="U54" s="8"/>
      <c r="V54" s="8">
        <f>SUM(F54:U54)</f>
        <v>17</v>
      </c>
      <c r="W54" s="3">
        <f>F54+H54+J54+L54+N54+P54+R54+T54</f>
        <v>3</v>
      </c>
      <c r="X54" s="3">
        <f>G54+I54+K54+M54+O54+Q54+S54+U54</f>
        <v>14</v>
      </c>
      <c r="Y54" s="17">
        <f>W54/V54*100</f>
        <v>17.647058823529413</v>
      </c>
    </row>
    <row r="55" spans="2:25" x14ac:dyDescent="0.25">
      <c r="B55" s="6">
        <v>188479</v>
      </c>
      <c r="C55" s="6" t="s">
        <v>105</v>
      </c>
      <c r="D55" s="7" t="s">
        <v>87</v>
      </c>
      <c r="E55" s="9">
        <v>2</v>
      </c>
      <c r="F55" s="9"/>
      <c r="G55" s="9"/>
      <c r="H55" s="9">
        <v>2</v>
      </c>
      <c r="I55" s="9">
        <v>7</v>
      </c>
      <c r="J55" s="9"/>
      <c r="K55" s="9"/>
      <c r="L55" s="9"/>
      <c r="M55" s="9"/>
      <c r="N55" s="9"/>
      <c r="O55" s="9"/>
      <c r="P55" s="8"/>
      <c r="Q55" s="8"/>
      <c r="R55" s="8"/>
      <c r="S55" s="8"/>
      <c r="T55" s="8"/>
      <c r="U55" s="8"/>
      <c r="V55" s="8">
        <f>SUM(F55:U55)</f>
        <v>9</v>
      </c>
      <c r="W55" s="3">
        <f>F55+H55+J55+L55+N55+P55+R55+T55</f>
        <v>2</v>
      </c>
      <c r="X55" s="3">
        <f>G55+I55+K55+M55+O55+Q55+S55+U55</f>
        <v>7</v>
      </c>
      <c r="Y55" s="17">
        <f>W55/V55*100</f>
        <v>22.222222222222221</v>
      </c>
    </row>
    <row r="56" spans="2:25" x14ac:dyDescent="0.25">
      <c r="B56" s="6" t="s">
        <v>129</v>
      </c>
      <c r="C56" s="6" t="s">
        <v>130</v>
      </c>
      <c r="D56" s="7" t="s">
        <v>87</v>
      </c>
      <c r="E56" s="9">
        <v>2</v>
      </c>
      <c r="F56" s="9"/>
      <c r="G56" s="9"/>
      <c r="H56" s="9"/>
      <c r="I56" s="9"/>
      <c r="J56" s="9"/>
      <c r="K56" s="9"/>
      <c r="L56" s="9">
        <v>0</v>
      </c>
      <c r="M56" s="9">
        <v>2</v>
      </c>
      <c r="N56" s="9">
        <v>2</v>
      </c>
      <c r="O56" s="9">
        <v>0</v>
      </c>
      <c r="P56" s="8">
        <v>2</v>
      </c>
      <c r="Q56" s="8">
        <v>0</v>
      </c>
      <c r="R56" s="8">
        <v>1</v>
      </c>
      <c r="S56" s="8">
        <v>0</v>
      </c>
      <c r="T56" s="8"/>
      <c r="U56" s="8"/>
      <c r="V56" s="8">
        <f>SUM(F56:U56)</f>
        <v>7</v>
      </c>
      <c r="W56" s="3">
        <f>F56+H56+J56+L56+N56+P56+R56+T56</f>
        <v>5</v>
      </c>
      <c r="X56" s="3">
        <f>G56+I56+K56+M56+O56+Q56+S56+U56</f>
        <v>2</v>
      </c>
      <c r="Y56" s="17">
        <f>W56/V56*100</f>
        <v>71.428571428571431</v>
      </c>
    </row>
    <row r="57" spans="2:25" x14ac:dyDescent="0.25">
      <c r="B57" s="6" t="s">
        <v>119</v>
      </c>
      <c r="C57" s="6" t="s">
        <v>86</v>
      </c>
      <c r="D57" t="s">
        <v>83</v>
      </c>
      <c r="E57" s="9">
        <v>2</v>
      </c>
      <c r="F57" s="9"/>
      <c r="G57" s="9"/>
      <c r="H57" s="9"/>
      <c r="I57" s="9"/>
      <c r="J57" s="9"/>
      <c r="K57" s="9"/>
      <c r="L57" s="9">
        <v>2</v>
      </c>
      <c r="M57" s="9">
        <v>0</v>
      </c>
      <c r="N57" s="9">
        <v>1</v>
      </c>
      <c r="O57" s="9">
        <v>1</v>
      </c>
      <c r="P57" s="8">
        <v>1</v>
      </c>
      <c r="Q57" s="8">
        <v>1</v>
      </c>
      <c r="R57" s="8">
        <v>1</v>
      </c>
      <c r="S57" s="8">
        <v>1</v>
      </c>
      <c r="T57" s="8"/>
      <c r="U57" s="8"/>
      <c r="V57" s="8">
        <f>SUM(F57:U57)</f>
        <v>8</v>
      </c>
      <c r="W57" s="3">
        <f>F57+H57+J57+L57+N57+P57+R57+T57</f>
        <v>5</v>
      </c>
      <c r="X57" s="3">
        <f>G57+I57+K57+M57+O57+Q57+S57+U57</f>
        <v>3</v>
      </c>
      <c r="Y57" s="17">
        <f>W57/V57*100</f>
        <v>62.5</v>
      </c>
    </row>
    <row r="58" spans="2:25" x14ac:dyDescent="0.25">
      <c r="B58" s="6">
        <v>301484</v>
      </c>
      <c r="C58" s="6" t="s">
        <v>100</v>
      </c>
      <c r="D58" t="s">
        <v>99</v>
      </c>
      <c r="E58" s="4">
        <v>2</v>
      </c>
      <c r="F58" s="4">
        <v>7</v>
      </c>
      <c r="G58" s="4">
        <v>1</v>
      </c>
      <c r="H58" s="4"/>
      <c r="I58" s="4"/>
      <c r="J58" s="4"/>
      <c r="K58" s="4"/>
      <c r="L58" s="4"/>
      <c r="M58" s="4"/>
      <c r="N58" s="4"/>
      <c r="O58" s="4"/>
      <c r="P58" s="3"/>
      <c r="Q58" s="3"/>
      <c r="R58" s="3"/>
      <c r="S58" s="3"/>
      <c r="T58" s="3"/>
      <c r="U58" s="3"/>
      <c r="V58" s="3">
        <f>SUM(F58:U58)</f>
        <v>8</v>
      </c>
      <c r="W58" s="3">
        <f>F58+H58+J58+L58+N58+P58+R58+T58</f>
        <v>7</v>
      </c>
      <c r="X58" s="3">
        <f>G58+I58+K58+M58+O58+Q58+S58+U58</f>
        <v>1</v>
      </c>
      <c r="Y58" s="5">
        <f>W58/V58*100</f>
        <v>87.5</v>
      </c>
    </row>
    <row r="59" spans="2:25" x14ac:dyDescent="0.25">
      <c r="B59" s="6">
        <v>166172</v>
      </c>
      <c r="C59" s="6" t="s">
        <v>13</v>
      </c>
      <c r="D59" t="s">
        <v>99</v>
      </c>
      <c r="E59" s="4">
        <v>2</v>
      </c>
      <c r="F59" s="4">
        <v>7</v>
      </c>
      <c r="G59" s="4">
        <v>1</v>
      </c>
      <c r="H59" s="4">
        <v>6</v>
      </c>
      <c r="I59" s="4">
        <v>2</v>
      </c>
      <c r="J59" s="4"/>
      <c r="K59" s="4"/>
      <c r="L59" s="4">
        <v>2</v>
      </c>
      <c r="M59" s="4">
        <v>0</v>
      </c>
      <c r="N59" s="4">
        <v>2</v>
      </c>
      <c r="O59" s="4">
        <v>0</v>
      </c>
      <c r="P59" s="3">
        <v>1</v>
      </c>
      <c r="Q59" s="3">
        <v>1</v>
      </c>
      <c r="R59" s="3">
        <v>2</v>
      </c>
      <c r="S59" s="3">
        <v>0</v>
      </c>
      <c r="T59" s="3">
        <v>2</v>
      </c>
      <c r="U59" s="3">
        <v>0</v>
      </c>
      <c r="V59" s="3">
        <f>SUM(F59:U59)</f>
        <v>26</v>
      </c>
      <c r="W59" s="3">
        <f>F59+H59+J59+L59+N59+P59+R59+T59</f>
        <v>22</v>
      </c>
      <c r="X59" s="3">
        <f>G59+I59+K59+M59+O59+Q59+S59+U59</f>
        <v>4</v>
      </c>
      <c r="Y59" s="5">
        <f>W59/V59*100</f>
        <v>84.615384615384613</v>
      </c>
    </row>
    <row r="60" spans="2:25" x14ac:dyDescent="0.25">
      <c r="B60" s="6">
        <v>195652</v>
      </c>
      <c r="C60" s="6" t="s">
        <v>12</v>
      </c>
      <c r="D60" t="s">
        <v>99</v>
      </c>
      <c r="E60" s="4">
        <v>2</v>
      </c>
      <c r="F60" s="4">
        <v>5</v>
      </c>
      <c r="G60" s="4">
        <v>3</v>
      </c>
      <c r="H60" s="4">
        <v>3</v>
      </c>
      <c r="I60" s="4">
        <v>5</v>
      </c>
      <c r="J60" s="4"/>
      <c r="K60" s="4"/>
      <c r="L60" s="4"/>
      <c r="M60" s="4"/>
      <c r="N60" s="4"/>
      <c r="O60" s="4"/>
      <c r="P60" s="3"/>
      <c r="Q60" s="3"/>
      <c r="R60" s="3"/>
      <c r="S60" s="3"/>
      <c r="T60" s="3"/>
      <c r="U60" s="3"/>
      <c r="V60" s="3">
        <f>SUM(F60:U60)</f>
        <v>16</v>
      </c>
      <c r="W60" s="3">
        <f>F60+H60+J60+L60+N60+P60+R60+T60</f>
        <v>8</v>
      </c>
      <c r="X60" s="3">
        <f>G60+I60+K60+M60+O60+Q60+S60+U60</f>
        <v>8</v>
      </c>
      <c r="Y60" s="5">
        <f>W60/V60*100</f>
        <v>50</v>
      </c>
    </row>
    <row r="61" spans="2:25" x14ac:dyDescent="0.25">
      <c r="B61" s="6">
        <v>197053</v>
      </c>
      <c r="C61" s="6" t="s">
        <v>14</v>
      </c>
      <c r="D61" t="s">
        <v>99</v>
      </c>
      <c r="E61" s="4">
        <v>2</v>
      </c>
      <c r="F61" s="4">
        <v>2</v>
      </c>
      <c r="G61" s="4">
        <v>4</v>
      </c>
      <c r="H61" s="4">
        <v>1</v>
      </c>
      <c r="I61" s="4">
        <v>9</v>
      </c>
      <c r="J61" s="4"/>
      <c r="K61" s="4"/>
      <c r="L61" s="4">
        <v>0</v>
      </c>
      <c r="M61" s="4">
        <v>2</v>
      </c>
      <c r="N61" s="4">
        <v>0</v>
      </c>
      <c r="O61" s="4">
        <v>2</v>
      </c>
      <c r="P61" s="3">
        <v>0</v>
      </c>
      <c r="Q61" s="3">
        <v>2</v>
      </c>
      <c r="R61" s="3">
        <v>0</v>
      </c>
      <c r="S61" s="3">
        <v>2</v>
      </c>
      <c r="T61" s="3">
        <v>1</v>
      </c>
      <c r="U61" s="3">
        <v>1</v>
      </c>
      <c r="V61" s="3">
        <f>SUM(F61:U61)</f>
        <v>26</v>
      </c>
      <c r="W61" s="3">
        <f>F61+H61+J61+L61+N61+P61+R61+T61</f>
        <v>4</v>
      </c>
      <c r="X61" s="3">
        <f>G61+I61+K61+M61+O61+Q61+S61+U61</f>
        <v>22</v>
      </c>
      <c r="Y61" s="5">
        <f>W61/V61*100</f>
        <v>15.384615384615385</v>
      </c>
    </row>
    <row r="62" spans="2:25" x14ac:dyDescent="0.25">
      <c r="B62" s="6">
        <v>301328</v>
      </c>
      <c r="C62" s="6" t="s">
        <v>124</v>
      </c>
      <c r="D62" t="s">
        <v>99</v>
      </c>
      <c r="E62" s="4">
        <v>2</v>
      </c>
      <c r="F62" s="4"/>
      <c r="G62" s="4"/>
      <c r="H62" s="4">
        <v>0</v>
      </c>
      <c r="I62" s="4">
        <v>4</v>
      </c>
      <c r="J62" s="4"/>
      <c r="K62" s="4"/>
      <c r="L62" s="4">
        <v>0</v>
      </c>
      <c r="M62" s="4">
        <v>2</v>
      </c>
      <c r="N62" s="4"/>
      <c r="O62" s="4"/>
      <c r="P62" s="3"/>
      <c r="Q62" s="3"/>
      <c r="R62" s="3"/>
      <c r="S62" s="3"/>
      <c r="T62" s="3"/>
      <c r="U62" s="3"/>
      <c r="V62" s="3">
        <f>SUM(F62:U62)</f>
        <v>6</v>
      </c>
      <c r="W62" s="3">
        <f>F62+H62+J62+L62+N62+P62+R62+T62</f>
        <v>0</v>
      </c>
      <c r="X62" s="3">
        <f>G62+I62+K62+M62+O62+Q62+S62+U62</f>
        <v>6</v>
      </c>
      <c r="Y62" s="5">
        <f>W62/V62*100</f>
        <v>0</v>
      </c>
    </row>
    <row r="63" spans="2:25" x14ac:dyDescent="0.25">
      <c r="B63" s="10">
        <v>189345</v>
      </c>
      <c r="C63" s="10" t="s">
        <v>58</v>
      </c>
      <c r="D63" s="7" t="s">
        <v>55</v>
      </c>
      <c r="E63" s="9">
        <v>2</v>
      </c>
      <c r="F63" s="9">
        <v>4</v>
      </c>
      <c r="G63" s="9">
        <v>6</v>
      </c>
      <c r="H63" s="9">
        <v>5</v>
      </c>
      <c r="I63" s="9">
        <v>4</v>
      </c>
      <c r="J63" s="9"/>
      <c r="K63" s="9"/>
      <c r="L63" s="9">
        <v>1</v>
      </c>
      <c r="M63" s="9">
        <v>1</v>
      </c>
      <c r="N63" s="9">
        <v>0</v>
      </c>
      <c r="O63" s="9">
        <v>1</v>
      </c>
      <c r="P63" s="8">
        <v>1</v>
      </c>
      <c r="Q63" s="8">
        <v>1</v>
      </c>
      <c r="R63" s="8"/>
      <c r="S63" s="8"/>
      <c r="T63" s="8"/>
      <c r="U63" s="8"/>
      <c r="V63" s="8">
        <f>SUM(F63:U63)</f>
        <v>24</v>
      </c>
      <c r="W63" s="3">
        <f>F63+H63+J63+L63+N63+P63+R63+T63</f>
        <v>11</v>
      </c>
      <c r="X63" s="3">
        <f>G63+I63+K63+M63+O63+Q63+S63+U63</f>
        <v>13</v>
      </c>
      <c r="Y63" s="17">
        <f>W63/V63*100</f>
        <v>45.833333333333329</v>
      </c>
    </row>
    <row r="64" spans="2:25" x14ac:dyDescent="0.25">
      <c r="B64" s="6">
        <v>187593</v>
      </c>
      <c r="C64" s="6" t="s">
        <v>54</v>
      </c>
      <c r="D64" s="7" t="s">
        <v>55</v>
      </c>
      <c r="E64" s="9">
        <v>2</v>
      </c>
      <c r="F64" s="9">
        <v>4</v>
      </c>
      <c r="G64" s="9">
        <v>6</v>
      </c>
      <c r="H64" s="9">
        <v>5</v>
      </c>
      <c r="I64" s="9">
        <v>5</v>
      </c>
      <c r="J64" s="9"/>
      <c r="K64" s="9"/>
      <c r="L64" s="9">
        <v>1</v>
      </c>
      <c r="M64" s="9">
        <v>1</v>
      </c>
      <c r="N64" s="9">
        <v>1</v>
      </c>
      <c r="O64" s="9">
        <v>1</v>
      </c>
      <c r="P64" s="8"/>
      <c r="Q64" s="8"/>
      <c r="R64" s="8">
        <v>1</v>
      </c>
      <c r="S64" s="8">
        <v>1</v>
      </c>
      <c r="T64" s="8"/>
      <c r="U64" s="8"/>
      <c r="V64" s="8">
        <f>SUM(F64:U64)</f>
        <v>26</v>
      </c>
      <c r="W64" s="3">
        <f>F64+H64+J64+L64+N64+P64+R64+T64</f>
        <v>12</v>
      </c>
      <c r="X64" s="3">
        <f>G64+I64+K64+M64+O64+Q64+S64+U64</f>
        <v>14</v>
      </c>
      <c r="Y64" s="17">
        <f>W64/V64*100</f>
        <v>46.153846153846153</v>
      </c>
    </row>
    <row r="65" spans="2:25" x14ac:dyDescent="0.25">
      <c r="B65" s="6">
        <v>175268</v>
      </c>
      <c r="C65" s="6" t="s">
        <v>57</v>
      </c>
      <c r="D65" s="7" t="s">
        <v>55</v>
      </c>
      <c r="E65" s="9">
        <v>2</v>
      </c>
      <c r="F65" s="9">
        <v>3</v>
      </c>
      <c r="G65" s="9">
        <v>7</v>
      </c>
      <c r="H65" s="9">
        <v>2</v>
      </c>
      <c r="I65" s="9">
        <v>7</v>
      </c>
      <c r="J65" s="9"/>
      <c r="K65" s="9"/>
      <c r="L65" s="9"/>
      <c r="M65" s="9"/>
      <c r="N65" s="9">
        <v>1</v>
      </c>
      <c r="O65" s="9">
        <v>0</v>
      </c>
      <c r="P65" s="8">
        <v>1</v>
      </c>
      <c r="Q65" s="8">
        <v>1</v>
      </c>
      <c r="R65" s="8">
        <v>0</v>
      </c>
      <c r="S65" s="8">
        <v>2</v>
      </c>
      <c r="T65" s="8"/>
      <c r="U65" s="8"/>
      <c r="V65" s="8">
        <f>SUM(F65:U65)</f>
        <v>24</v>
      </c>
      <c r="W65" s="3">
        <f>F65+H65+J65+L65+N65+P65+R65+T65</f>
        <v>7</v>
      </c>
      <c r="X65" s="3">
        <f>G65+I65+K65+M65+O65+Q65+S65+U65</f>
        <v>17</v>
      </c>
      <c r="Y65" s="17">
        <f>W65/V65*100</f>
        <v>29.166666666666668</v>
      </c>
    </row>
    <row r="66" spans="2:25" x14ac:dyDescent="0.25">
      <c r="B66" s="6">
        <v>196110</v>
      </c>
      <c r="C66" s="6" t="s">
        <v>61</v>
      </c>
      <c r="D66" t="s">
        <v>55</v>
      </c>
      <c r="E66" s="9">
        <v>2</v>
      </c>
      <c r="F66" s="9"/>
      <c r="G66" s="9"/>
      <c r="H66" s="9"/>
      <c r="I66" s="9"/>
      <c r="J66" s="9"/>
      <c r="K66" s="9"/>
      <c r="L66" s="9">
        <v>2</v>
      </c>
      <c r="M66" s="9">
        <v>0</v>
      </c>
      <c r="N66" s="9"/>
      <c r="O66" s="9"/>
      <c r="P66" s="8">
        <v>1</v>
      </c>
      <c r="Q66" s="8">
        <v>1</v>
      </c>
      <c r="R66" s="8">
        <v>2</v>
      </c>
      <c r="S66" s="8">
        <v>0</v>
      </c>
      <c r="T66" s="8"/>
      <c r="U66" s="8"/>
      <c r="V66" s="8">
        <f>SUM(F66:U66)</f>
        <v>6</v>
      </c>
      <c r="W66" s="3">
        <f>F66+H66+J66+L66+N66+P66+R66+T66</f>
        <v>5</v>
      </c>
      <c r="X66" s="3">
        <f>G66+I66+K66+M66+O66+Q66+S66+U66</f>
        <v>1</v>
      </c>
      <c r="Y66" s="17">
        <f>W66/V66*100</f>
        <v>83.333333333333343</v>
      </c>
    </row>
    <row r="67" spans="2:25" x14ac:dyDescent="0.25">
      <c r="B67" s="6">
        <v>195851</v>
      </c>
      <c r="C67" s="6" t="s">
        <v>59</v>
      </c>
      <c r="D67" t="s">
        <v>60</v>
      </c>
      <c r="E67" s="4">
        <v>2</v>
      </c>
      <c r="F67" s="4">
        <v>4</v>
      </c>
      <c r="G67" s="4">
        <v>4</v>
      </c>
      <c r="H67" s="4">
        <v>5</v>
      </c>
      <c r="I67" s="4">
        <v>5</v>
      </c>
      <c r="J67" s="4"/>
      <c r="K67" s="4"/>
      <c r="L67" s="4">
        <v>1</v>
      </c>
      <c r="M67" s="4">
        <v>1</v>
      </c>
      <c r="N67" s="4">
        <v>1</v>
      </c>
      <c r="O67" s="4">
        <v>1</v>
      </c>
      <c r="P67" s="3">
        <v>1</v>
      </c>
      <c r="Q67" s="3">
        <v>1</v>
      </c>
      <c r="R67" s="3"/>
      <c r="S67" s="3"/>
      <c r="T67" s="3"/>
      <c r="U67" s="3"/>
      <c r="V67" s="3">
        <f>SUM(F67:U67)</f>
        <v>24</v>
      </c>
      <c r="W67" s="3">
        <f>F67+H67+J67+L67+N67+P67+R67+T67</f>
        <v>12</v>
      </c>
      <c r="X67" s="3">
        <f>G67+I67+K67+M67+O67+Q67+S67+U67</f>
        <v>12</v>
      </c>
      <c r="Y67" s="5">
        <f>W67/V67*100</f>
        <v>50</v>
      </c>
    </row>
    <row r="68" spans="2:25" x14ac:dyDescent="0.25">
      <c r="B68" s="6">
        <v>196110</v>
      </c>
      <c r="C68" s="6" t="s">
        <v>61</v>
      </c>
      <c r="D68" t="s">
        <v>60</v>
      </c>
      <c r="E68" s="4">
        <v>2</v>
      </c>
      <c r="F68" s="4">
        <v>3</v>
      </c>
      <c r="G68" s="4">
        <v>5</v>
      </c>
      <c r="H68" s="4">
        <v>4</v>
      </c>
      <c r="I68" s="4">
        <v>6</v>
      </c>
      <c r="J68" s="4"/>
      <c r="K68" s="4"/>
      <c r="L68" s="4"/>
      <c r="M68" s="4"/>
      <c r="N68" s="4"/>
      <c r="O68" s="4"/>
      <c r="P68" s="3"/>
      <c r="Q68" s="3"/>
      <c r="R68" s="3"/>
      <c r="S68" s="3"/>
      <c r="T68" s="3"/>
      <c r="U68" s="3"/>
      <c r="V68" s="3">
        <f>SUM(F68:U68)</f>
        <v>18</v>
      </c>
      <c r="W68" s="3">
        <f>F68+H68+J68+L68+N68+P68+R68+T68</f>
        <v>7</v>
      </c>
      <c r="X68" s="3">
        <f>G68+I68+K68+M68+O68+Q68+S68+U68</f>
        <v>11</v>
      </c>
      <c r="Y68" s="5">
        <f>W68/V68*100</f>
        <v>38.888888888888893</v>
      </c>
    </row>
    <row r="69" spans="2:25" x14ac:dyDescent="0.25">
      <c r="B69" s="6">
        <v>196954</v>
      </c>
      <c r="C69" s="6" t="s">
        <v>62</v>
      </c>
      <c r="D69" t="s">
        <v>60</v>
      </c>
      <c r="E69" s="4">
        <v>2</v>
      </c>
      <c r="F69" s="4">
        <v>5</v>
      </c>
      <c r="G69" s="4">
        <v>3</v>
      </c>
      <c r="H69" s="4">
        <v>1</v>
      </c>
      <c r="I69" s="4">
        <v>9</v>
      </c>
      <c r="J69" s="4"/>
      <c r="K69" s="4"/>
      <c r="L69" s="4">
        <v>2</v>
      </c>
      <c r="M69" s="4">
        <v>0</v>
      </c>
      <c r="N69" s="4"/>
      <c r="O69" s="4"/>
      <c r="P69" s="3">
        <v>0</v>
      </c>
      <c r="Q69" s="3">
        <v>2</v>
      </c>
      <c r="R69" s="3">
        <v>1</v>
      </c>
      <c r="S69" s="3">
        <v>1</v>
      </c>
      <c r="T69" s="3"/>
      <c r="U69" s="3"/>
      <c r="V69" s="3">
        <f>SUM(F69:U69)</f>
        <v>24</v>
      </c>
      <c r="W69" s="3">
        <f>F69+H69+J69+L69+N69+P69+R69+T69</f>
        <v>9</v>
      </c>
      <c r="X69" s="3">
        <f>G69+I69+K69+M69+O69+Q69+S69+U69</f>
        <v>15</v>
      </c>
      <c r="Y69" s="5">
        <f>W69/V69*100</f>
        <v>37.5</v>
      </c>
    </row>
    <row r="70" spans="2:25" x14ac:dyDescent="0.25">
      <c r="B70" s="6">
        <v>199319</v>
      </c>
      <c r="C70" s="6" t="s">
        <v>63</v>
      </c>
      <c r="D70" t="s">
        <v>60</v>
      </c>
      <c r="E70" s="4">
        <v>2</v>
      </c>
      <c r="F70" s="4">
        <v>2</v>
      </c>
      <c r="G70" s="4">
        <v>4</v>
      </c>
      <c r="H70" s="4"/>
      <c r="I70" s="4"/>
      <c r="J70" s="4"/>
      <c r="K70" s="4"/>
      <c r="L70" s="4"/>
      <c r="M70" s="4"/>
      <c r="N70" s="4">
        <v>1</v>
      </c>
      <c r="O70" s="4">
        <v>1</v>
      </c>
      <c r="P70" s="3">
        <v>2</v>
      </c>
      <c r="Q70" s="3">
        <v>0</v>
      </c>
      <c r="R70" s="3">
        <v>1</v>
      </c>
      <c r="S70" s="3">
        <v>1</v>
      </c>
      <c r="T70" s="3"/>
      <c r="U70" s="3"/>
      <c r="V70" s="3">
        <f>SUM(F70:U70)</f>
        <v>12</v>
      </c>
      <c r="W70" s="3">
        <f>F70+H70+J70+L70+N70+P70+R70+T70</f>
        <v>6</v>
      </c>
      <c r="X70" s="3">
        <f>G70+I70+K70+M70+O70+Q70+S70+U70</f>
        <v>6</v>
      </c>
      <c r="Y70" s="5">
        <f>W70/V70*100</f>
        <v>50</v>
      </c>
    </row>
    <row r="71" spans="2:25" x14ac:dyDescent="0.25">
      <c r="B71" s="6">
        <v>195891</v>
      </c>
      <c r="C71" s="6" t="s">
        <v>56</v>
      </c>
      <c r="D71" t="s">
        <v>60</v>
      </c>
      <c r="E71" s="4">
        <v>2</v>
      </c>
      <c r="F71" s="4"/>
      <c r="G71" s="4"/>
      <c r="H71" s="4"/>
      <c r="I71" s="4"/>
      <c r="J71" s="4"/>
      <c r="K71" s="4"/>
      <c r="L71" s="4">
        <v>1</v>
      </c>
      <c r="M71" s="4">
        <v>1</v>
      </c>
      <c r="N71" s="4">
        <v>1</v>
      </c>
      <c r="O71" s="4">
        <v>1</v>
      </c>
      <c r="P71" s="3"/>
      <c r="Q71" s="3"/>
      <c r="R71" s="3">
        <v>1</v>
      </c>
      <c r="S71" s="3">
        <v>1</v>
      </c>
      <c r="T71" s="3"/>
      <c r="U71" s="3"/>
      <c r="V71" s="3">
        <f>SUM(F71:U71)</f>
        <v>6</v>
      </c>
      <c r="W71" s="3">
        <f>F71+H71+J71+L71+N71+P71+R71+T71</f>
        <v>3</v>
      </c>
      <c r="X71" s="3">
        <f>G71+I71+K71+M71+O71+Q71+S71+U71</f>
        <v>3</v>
      </c>
      <c r="Y71" s="5">
        <f>W71/V71*100</f>
        <v>50</v>
      </c>
    </row>
    <row r="72" spans="2:25" x14ac:dyDescent="0.25">
      <c r="B72" s="6">
        <v>192843</v>
      </c>
      <c r="C72" s="6" t="s">
        <v>3</v>
      </c>
      <c r="D72" s="7" t="s">
        <v>33</v>
      </c>
      <c r="E72" s="9">
        <v>3</v>
      </c>
      <c r="F72" s="9">
        <v>5</v>
      </c>
      <c r="G72" s="9">
        <v>5</v>
      </c>
      <c r="H72" s="9">
        <v>5</v>
      </c>
      <c r="I72" s="9">
        <v>4</v>
      </c>
      <c r="J72" s="9"/>
      <c r="K72" s="9"/>
      <c r="L72" s="9">
        <v>2</v>
      </c>
      <c r="M72" s="9">
        <v>0</v>
      </c>
      <c r="N72" s="9">
        <v>2</v>
      </c>
      <c r="O72" s="9">
        <v>0</v>
      </c>
      <c r="P72" s="8">
        <v>2</v>
      </c>
      <c r="Q72" s="8">
        <v>0</v>
      </c>
      <c r="R72" s="8">
        <v>2</v>
      </c>
      <c r="S72" s="8">
        <v>0</v>
      </c>
      <c r="T72" s="8">
        <v>2</v>
      </c>
      <c r="U72" s="8">
        <v>0</v>
      </c>
      <c r="V72" s="8">
        <f>SUM(F72:U72)</f>
        <v>29</v>
      </c>
      <c r="W72" s="3">
        <f>F72+H72+J72+L72+N72+P72+R72+T72</f>
        <v>20</v>
      </c>
      <c r="X72" s="3">
        <f>G72+I72+K72+M72+O72+Q72+S72+U72</f>
        <v>9</v>
      </c>
      <c r="Y72" s="17">
        <f>W72/V72*100</f>
        <v>68.965517241379317</v>
      </c>
    </row>
    <row r="73" spans="2:25" x14ac:dyDescent="0.25">
      <c r="B73" s="6">
        <v>192864</v>
      </c>
      <c r="C73" s="6" t="s">
        <v>2</v>
      </c>
      <c r="D73" s="7" t="s">
        <v>33</v>
      </c>
      <c r="E73" s="9">
        <v>3</v>
      </c>
      <c r="F73" s="9">
        <v>6</v>
      </c>
      <c r="G73" s="9">
        <v>4</v>
      </c>
      <c r="H73" s="9">
        <v>4</v>
      </c>
      <c r="I73" s="9">
        <v>6</v>
      </c>
      <c r="J73" s="9"/>
      <c r="K73" s="9"/>
      <c r="L73" s="9">
        <v>2</v>
      </c>
      <c r="M73" s="9">
        <v>0</v>
      </c>
      <c r="N73" s="9">
        <v>2</v>
      </c>
      <c r="O73" s="9">
        <v>0</v>
      </c>
      <c r="P73" s="8">
        <v>2</v>
      </c>
      <c r="Q73" s="8">
        <v>0</v>
      </c>
      <c r="R73" s="8">
        <v>2</v>
      </c>
      <c r="S73" s="8">
        <v>0</v>
      </c>
      <c r="T73" s="8">
        <v>2</v>
      </c>
      <c r="U73" s="8">
        <v>0</v>
      </c>
      <c r="V73" s="8">
        <f>SUM(F73:U73)</f>
        <v>30</v>
      </c>
      <c r="W73" s="3">
        <f>F73+H73+J73+L73+N73+P73+R73+T73</f>
        <v>20</v>
      </c>
      <c r="X73" s="3">
        <f>G73+I73+K73+M73+O73+Q73+S73+U73</f>
        <v>10</v>
      </c>
      <c r="Y73" s="17">
        <f>W73/V73*100</f>
        <v>66.666666666666657</v>
      </c>
    </row>
    <row r="74" spans="2:25" x14ac:dyDescent="0.25">
      <c r="B74" s="6">
        <v>196519</v>
      </c>
      <c r="C74" s="6" t="s">
        <v>4</v>
      </c>
      <c r="D74" s="7" t="s">
        <v>33</v>
      </c>
      <c r="E74" s="9">
        <v>3</v>
      </c>
      <c r="F74" s="9">
        <v>1</v>
      </c>
      <c r="G74" s="9">
        <v>9</v>
      </c>
      <c r="H74" s="9">
        <v>2</v>
      </c>
      <c r="I74" s="9">
        <v>7</v>
      </c>
      <c r="J74" s="9"/>
      <c r="K74" s="9"/>
      <c r="L74" s="9"/>
      <c r="M74" s="9"/>
      <c r="N74" s="9"/>
      <c r="O74" s="9"/>
      <c r="P74" s="8"/>
      <c r="Q74" s="8"/>
      <c r="R74" s="8"/>
      <c r="S74" s="8"/>
      <c r="T74" s="8"/>
      <c r="U74" s="8"/>
      <c r="V74" s="8">
        <f>SUM(F74:U74)</f>
        <v>19</v>
      </c>
      <c r="W74" s="3">
        <f>F74+H74+J74+L74+N74+P74+R74+T74</f>
        <v>3</v>
      </c>
      <c r="X74" s="3">
        <f>G74+I74+K74+M74+O74+Q74+S74+U74</f>
        <v>16</v>
      </c>
      <c r="Y74" s="17">
        <f>W74/V74*100</f>
        <v>15.789473684210526</v>
      </c>
    </row>
    <row r="75" spans="2:25" x14ac:dyDescent="0.25">
      <c r="B75" s="6">
        <v>191535</v>
      </c>
      <c r="C75" s="6" t="s">
        <v>132</v>
      </c>
      <c r="D75" s="7" t="s">
        <v>133</v>
      </c>
      <c r="E75" s="9">
        <v>3</v>
      </c>
      <c r="F75" s="9"/>
      <c r="G75" s="9"/>
      <c r="H75" s="9"/>
      <c r="I75" s="9"/>
      <c r="J75" s="9"/>
      <c r="K75" s="9"/>
      <c r="L75" s="9">
        <v>2</v>
      </c>
      <c r="M75" s="9">
        <v>0</v>
      </c>
      <c r="N75" s="9">
        <v>2</v>
      </c>
      <c r="O75" s="9">
        <v>0</v>
      </c>
      <c r="P75" s="8">
        <v>2</v>
      </c>
      <c r="Q75" s="8">
        <v>0</v>
      </c>
      <c r="R75" s="8">
        <v>2</v>
      </c>
      <c r="S75" s="8">
        <v>0</v>
      </c>
      <c r="T75" s="8">
        <v>2</v>
      </c>
      <c r="U75" s="8">
        <v>0</v>
      </c>
      <c r="V75" s="8">
        <f>SUM(F75:U75)</f>
        <v>10</v>
      </c>
      <c r="W75" s="3">
        <f>F75+H75+J75+L75+N75+P75+R75+T75</f>
        <v>10</v>
      </c>
      <c r="X75" s="3">
        <f>G75+I75+K75+M75+O75+Q75+S75+U75</f>
        <v>0</v>
      </c>
      <c r="Y75" s="17">
        <f>W75/V75*100</f>
        <v>100</v>
      </c>
    </row>
    <row r="76" spans="2:25" x14ac:dyDescent="0.25">
      <c r="B76" s="6">
        <v>200999</v>
      </c>
      <c r="C76" s="6" t="s">
        <v>69</v>
      </c>
      <c r="D76" t="s">
        <v>39</v>
      </c>
      <c r="E76" s="4">
        <v>3</v>
      </c>
      <c r="F76" s="4">
        <v>1</v>
      </c>
      <c r="G76" s="4">
        <v>9</v>
      </c>
      <c r="H76" s="4">
        <v>0</v>
      </c>
      <c r="I76" s="4">
        <v>10</v>
      </c>
      <c r="J76" s="4"/>
      <c r="K76" s="4"/>
      <c r="L76" s="4"/>
      <c r="M76" s="4"/>
      <c r="N76" s="4"/>
      <c r="O76" s="4"/>
      <c r="P76" s="3"/>
      <c r="Q76" s="3"/>
      <c r="R76" s="3"/>
      <c r="S76" s="3"/>
      <c r="T76" s="3"/>
      <c r="U76" s="3"/>
      <c r="V76" s="3">
        <f>SUM(F76:U76)</f>
        <v>20</v>
      </c>
      <c r="W76" s="3">
        <f>F76+H76+J76+L76+N76+P76+R76+T76</f>
        <v>1</v>
      </c>
      <c r="X76" s="3">
        <f>G76+I76+K76+M76+O76+Q76+S76+U76</f>
        <v>19</v>
      </c>
      <c r="Y76" s="5">
        <f>W76/V76*100</f>
        <v>5</v>
      </c>
    </row>
    <row r="77" spans="2:25" x14ac:dyDescent="0.25">
      <c r="B77" s="6">
        <v>201375</v>
      </c>
      <c r="C77" s="6" t="s">
        <v>22</v>
      </c>
      <c r="D77" t="s">
        <v>39</v>
      </c>
      <c r="E77" s="4">
        <v>3</v>
      </c>
      <c r="F77" s="4">
        <v>1</v>
      </c>
      <c r="G77" s="4">
        <v>9</v>
      </c>
      <c r="H77" s="4">
        <v>0</v>
      </c>
      <c r="I77" s="4">
        <v>10</v>
      </c>
      <c r="J77" s="4"/>
      <c r="K77" s="4"/>
      <c r="L77" s="4">
        <v>1</v>
      </c>
      <c r="M77" s="4">
        <v>1</v>
      </c>
      <c r="N77" s="4"/>
      <c r="O77" s="4"/>
      <c r="P77" s="3">
        <v>0</v>
      </c>
      <c r="Q77" s="3">
        <v>2</v>
      </c>
      <c r="R77" s="3">
        <v>0</v>
      </c>
      <c r="S77" s="3">
        <v>2</v>
      </c>
      <c r="T77" s="3">
        <v>1</v>
      </c>
      <c r="U77" s="3">
        <v>1</v>
      </c>
      <c r="V77" s="3">
        <f>SUM(F77:U77)</f>
        <v>28</v>
      </c>
      <c r="W77" s="3">
        <f>F77+H77+J77+L77+N77+P77+R77+T77</f>
        <v>3</v>
      </c>
      <c r="X77" s="3">
        <f>G77+I77+K77+M77+O77+Q77+S77+U77</f>
        <v>25</v>
      </c>
      <c r="Y77" s="5">
        <f>W77/V77*100</f>
        <v>10.714285714285714</v>
      </c>
    </row>
    <row r="78" spans="2:25" x14ac:dyDescent="0.25">
      <c r="B78" s="6">
        <v>192814</v>
      </c>
      <c r="C78" s="6" t="s">
        <v>5</v>
      </c>
      <c r="D78" t="s">
        <v>39</v>
      </c>
      <c r="E78" s="4">
        <v>3</v>
      </c>
      <c r="F78" s="4">
        <v>0</v>
      </c>
      <c r="G78" s="4">
        <v>10</v>
      </c>
      <c r="H78" s="4">
        <v>0</v>
      </c>
      <c r="I78" s="4">
        <v>10</v>
      </c>
      <c r="J78" s="4"/>
      <c r="K78" s="4"/>
      <c r="L78" s="4"/>
      <c r="M78" s="4"/>
      <c r="N78" s="4">
        <v>1</v>
      </c>
      <c r="O78" s="4">
        <v>1</v>
      </c>
      <c r="P78" s="3">
        <v>0</v>
      </c>
      <c r="Q78" s="3">
        <v>2</v>
      </c>
      <c r="R78" s="3">
        <v>0</v>
      </c>
      <c r="S78" s="3">
        <v>2</v>
      </c>
      <c r="T78" s="3">
        <v>2</v>
      </c>
      <c r="U78" s="3">
        <v>0</v>
      </c>
      <c r="V78" s="3">
        <f>SUM(F78:U78)</f>
        <v>28</v>
      </c>
      <c r="W78" s="3">
        <f>F78+H78+J78+L78+N78+P78+R78+T78</f>
        <v>3</v>
      </c>
      <c r="X78" s="3">
        <f>G78+I78+K78+M78+O78+Q78+S78+U78</f>
        <v>25</v>
      </c>
      <c r="Y78" s="5">
        <f>W78/V78*100</f>
        <v>10.714285714285714</v>
      </c>
    </row>
    <row r="79" spans="2:25" x14ac:dyDescent="0.25">
      <c r="B79" s="6">
        <v>196519</v>
      </c>
      <c r="C79" s="6" t="s">
        <v>4</v>
      </c>
      <c r="D79" t="s">
        <v>39</v>
      </c>
      <c r="E79" s="4">
        <v>3</v>
      </c>
      <c r="F79" s="4"/>
      <c r="G79" s="4"/>
      <c r="H79" s="4"/>
      <c r="I79" s="4"/>
      <c r="J79" s="4"/>
      <c r="K79" s="4"/>
      <c r="L79" s="4">
        <v>1</v>
      </c>
      <c r="M79" s="4">
        <v>1</v>
      </c>
      <c r="N79" s="4">
        <v>1</v>
      </c>
      <c r="O79" s="4">
        <v>1</v>
      </c>
      <c r="P79" s="3">
        <v>0</v>
      </c>
      <c r="Q79" s="3">
        <v>2</v>
      </c>
      <c r="R79" s="3"/>
      <c r="S79" s="3"/>
      <c r="T79" s="3">
        <v>2</v>
      </c>
      <c r="U79" s="3">
        <v>0</v>
      </c>
      <c r="V79" s="3">
        <f t="shared" ref="V79:V80" si="4">SUM(F79:U79)</f>
        <v>8</v>
      </c>
      <c r="W79" s="3">
        <f t="shared" ref="W79:W80" si="5">F79+H79+J79+L79+N79+P79+R79+T79</f>
        <v>4</v>
      </c>
      <c r="X79" s="3">
        <f t="shared" ref="X79:X80" si="6">G79+I79+K79+M79+O79+Q79+S79+U79</f>
        <v>4</v>
      </c>
      <c r="Y79" s="5">
        <f t="shared" ref="Y79:Y80" si="7">W79/V79*100</f>
        <v>50</v>
      </c>
    </row>
    <row r="80" spans="2:25" x14ac:dyDescent="0.25">
      <c r="B80" s="6">
        <v>304254</v>
      </c>
      <c r="C80" s="6" t="s">
        <v>134</v>
      </c>
      <c r="D80" t="s">
        <v>39</v>
      </c>
      <c r="E80" s="4">
        <v>3</v>
      </c>
      <c r="F80" s="4"/>
      <c r="G80" s="4"/>
      <c r="H80" s="4"/>
      <c r="I80" s="4"/>
      <c r="J80" s="4"/>
      <c r="K80" s="4"/>
      <c r="L80" s="4">
        <v>0</v>
      </c>
      <c r="M80" s="4">
        <v>2</v>
      </c>
      <c r="N80" s="4">
        <v>0</v>
      </c>
      <c r="O80" s="4">
        <v>2</v>
      </c>
      <c r="P80" s="3"/>
      <c r="Q80" s="3"/>
      <c r="R80" s="3">
        <v>0</v>
      </c>
      <c r="S80" s="3">
        <v>2</v>
      </c>
      <c r="T80" s="3"/>
      <c r="U80" s="3"/>
      <c r="V80" s="3">
        <f t="shared" si="4"/>
        <v>6</v>
      </c>
      <c r="W80" s="3">
        <f t="shared" si="5"/>
        <v>0</v>
      </c>
      <c r="X80" s="3">
        <f t="shared" si="6"/>
        <v>6</v>
      </c>
      <c r="Y80" s="5">
        <f t="shared" si="7"/>
        <v>0</v>
      </c>
    </row>
    <row r="81" spans="2:25" x14ac:dyDescent="0.25">
      <c r="B81" s="6">
        <v>181943</v>
      </c>
      <c r="C81" s="6" t="s">
        <v>67</v>
      </c>
      <c r="D81" t="s">
        <v>36</v>
      </c>
      <c r="E81" s="4">
        <v>3</v>
      </c>
      <c r="F81" s="4">
        <v>3</v>
      </c>
      <c r="G81" s="4">
        <v>7</v>
      </c>
      <c r="H81" s="4">
        <v>4</v>
      </c>
      <c r="I81" s="4">
        <v>6</v>
      </c>
      <c r="J81" s="4"/>
      <c r="K81" s="4"/>
      <c r="L81" s="4"/>
      <c r="M81" s="4"/>
      <c r="N81" s="4"/>
      <c r="O81" s="4"/>
      <c r="P81" s="3"/>
      <c r="Q81" s="3"/>
      <c r="R81" s="3"/>
      <c r="S81" s="3"/>
      <c r="T81" s="3"/>
      <c r="U81" s="3"/>
      <c r="V81" s="3">
        <f>SUM(F81:U81)</f>
        <v>20</v>
      </c>
      <c r="W81" s="3">
        <f>F81+H81+J81+L81+N81+P81+R81+T81</f>
        <v>7</v>
      </c>
      <c r="X81" s="3">
        <f>G81+I81+K81+M81+O81+Q81+S81+U81</f>
        <v>13</v>
      </c>
      <c r="Y81" s="5">
        <f>W81/V81*100</f>
        <v>35</v>
      </c>
    </row>
    <row r="82" spans="2:25" x14ac:dyDescent="0.25">
      <c r="B82" s="6">
        <v>167402</v>
      </c>
      <c r="C82" s="6" t="s">
        <v>117</v>
      </c>
      <c r="D82" t="s">
        <v>36</v>
      </c>
      <c r="E82" s="4">
        <v>3</v>
      </c>
      <c r="F82" s="4"/>
      <c r="G82" s="4"/>
      <c r="H82" s="4">
        <v>2</v>
      </c>
      <c r="I82" s="4">
        <v>8</v>
      </c>
      <c r="J82" s="4"/>
      <c r="K82" s="4"/>
      <c r="L82" s="4">
        <v>2</v>
      </c>
      <c r="M82" s="4">
        <v>0</v>
      </c>
      <c r="N82" s="4">
        <v>1</v>
      </c>
      <c r="O82" s="4">
        <v>1</v>
      </c>
      <c r="P82" s="3">
        <v>0</v>
      </c>
      <c r="Q82" s="3">
        <v>2</v>
      </c>
      <c r="R82" s="3">
        <v>1</v>
      </c>
      <c r="S82" s="3">
        <v>1</v>
      </c>
      <c r="T82" s="3">
        <v>0</v>
      </c>
      <c r="U82" s="3">
        <v>2</v>
      </c>
      <c r="V82" s="3">
        <f>SUM(F82:U82)</f>
        <v>20</v>
      </c>
      <c r="W82" s="3">
        <f>F82+H82+J82+L82+N82+P82+R82+T82</f>
        <v>6</v>
      </c>
      <c r="X82" s="3">
        <f>G82+I82+K82+M82+O82+Q82+S82+U82</f>
        <v>14</v>
      </c>
      <c r="Y82" s="5">
        <f>W82/V82*100</f>
        <v>30</v>
      </c>
    </row>
    <row r="83" spans="2:25" x14ac:dyDescent="0.25">
      <c r="B83" s="6">
        <v>178289</v>
      </c>
      <c r="C83" s="6" t="s">
        <v>106</v>
      </c>
      <c r="D83" t="s">
        <v>36</v>
      </c>
      <c r="E83" s="4">
        <v>3</v>
      </c>
      <c r="F83" s="4">
        <v>1</v>
      </c>
      <c r="G83" s="4">
        <v>9</v>
      </c>
      <c r="H83" s="4"/>
      <c r="I83" s="4"/>
      <c r="J83" s="4"/>
      <c r="K83" s="4"/>
      <c r="L83" s="4"/>
      <c r="M83" s="4"/>
      <c r="N83" s="4"/>
      <c r="O83" s="4"/>
      <c r="P83" s="3"/>
      <c r="Q83" s="3"/>
      <c r="R83" s="3"/>
      <c r="S83" s="3"/>
      <c r="T83" s="3"/>
      <c r="U83" s="3"/>
      <c r="V83" s="3">
        <f>SUM(F83:U83)</f>
        <v>10</v>
      </c>
      <c r="W83" s="3">
        <f>F83+H83+J83+L83+N83+P83+R83+T83</f>
        <v>1</v>
      </c>
      <c r="X83" s="3">
        <f>G83+I83+K83+M83+O83+Q83+S83+U83</f>
        <v>9</v>
      </c>
      <c r="Y83" s="5">
        <f>W83/V83*100</f>
        <v>10</v>
      </c>
    </row>
    <row r="84" spans="2:25" x14ac:dyDescent="0.25">
      <c r="B84" s="6">
        <v>188295</v>
      </c>
      <c r="C84" s="6" t="s">
        <v>118</v>
      </c>
      <c r="D84" t="s">
        <v>36</v>
      </c>
      <c r="E84" s="4">
        <v>3</v>
      </c>
      <c r="F84" s="4"/>
      <c r="G84" s="4"/>
      <c r="H84" s="4">
        <v>1</v>
      </c>
      <c r="I84" s="4">
        <v>9</v>
      </c>
      <c r="J84" s="4"/>
      <c r="K84" s="4"/>
      <c r="L84" s="4">
        <v>1</v>
      </c>
      <c r="M84" s="4">
        <v>1</v>
      </c>
      <c r="N84" s="4">
        <v>1</v>
      </c>
      <c r="O84" s="4">
        <v>1</v>
      </c>
      <c r="P84" s="3">
        <v>1</v>
      </c>
      <c r="Q84" s="3">
        <v>1</v>
      </c>
      <c r="R84" s="3">
        <v>1</v>
      </c>
      <c r="S84" s="3">
        <v>1</v>
      </c>
      <c r="T84" s="3">
        <v>0</v>
      </c>
      <c r="U84" s="3">
        <v>2</v>
      </c>
      <c r="V84" s="3">
        <f>SUM(F84:U84)</f>
        <v>20</v>
      </c>
      <c r="W84" s="3">
        <f>F84+H84+J84+L84+N84+P84+R84+T84</f>
        <v>5</v>
      </c>
      <c r="X84" s="3">
        <f>G84+I84+K84+M84+O84+Q84+S84+U84</f>
        <v>15</v>
      </c>
      <c r="Y84" s="5">
        <f>W84/V84*100</f>
        <v>25</v>
      </c>
    </row>
    <row r="85" spans="2:25" x14ac:dyDescent="0.25">
      <c r="B85" s="6">
        <v>179440</v>
      </c>
      <c r="C85" s="6" t="s">
        <v>10</v>
      </c>
      <c r="D85" t="s">
        <v>36</v>
      </c>
      <c r="E85" s="4">
        <v>3</v>
      </c>
      <c r="F85" s="4">
        <v>1</v>
      </c>
      <c r="G85" s="4">
        <v>9</v>
      </c>
      <c r="H85" s="4"/>
      <c r="I85" s="4"/>
      <c r="J85" s="4"/>
      <c r="K85" s="4"/>
      <c r="L85" s="4">
        <v>1</v>
      </c>
      <c r="M85" s="4">
        <v>1</v>
      </c>
      <c r="N85" s="4">
        <v>1</v>
      </c>
      <c r="O85" s="4">
        <v>1</v>
      </c>
      <c r="P85" s="3">
        <v>0</v>
      </c>
      <c r="Q85" s="3">
        <v>2</v>
      </c>
      <c r="R85" s="3">
        <v>0</v>
      </c>
      <c r="S85" s="3">
        <v>2</v>
      </c>
      <c r="T85" s="3">
        <v>0</v>
      </c>
      <c r="U85" s="3">
        <v>2</v>
      </c>
      <c r="V85" s="3">
        <f>SUM(F85:U85)</f>
        <v>20</v>
      </c>
      <c r="W85" s="3">
        <f>F85+H85+J85+L85+N85+P85+R85+T85</f>
        <v>3</v>
      </c>
      <c r="X85" s="3">
        <f>G85+I85+K85+M85+O85+Q85+S85+U85</f>
        <v>17</v>
      </c>
      <c r="Y85" s="5">
        <f>W85/V85*100</f>
        <v>15</v>
      </c>
    </row>
    <row r="86" spans="2:25" x14ac:dyDescent="0.25">
      <c r="B86" s="6">
        <v>301306</v>
      </c>
      <c r="C86" s="6" t="s">
        <v>103</v>
      </c>
      <c r="D86" t="s">
        <v>38</v>
      </c>
      <c r="E86" s="4">
        <v>3</v>
      </c>
      <c r="F86" s="4">
        <v>4</v>
      </c>
      <c r="G86" s="4">
        <v>6</v>
      </c>
      <c r="H86" s="4">
        <v>8</v>
      </c>
      <c r="I86" s="4">
        <v>2</v>
      </c>
      <c r="J86" s="4"/>
      <c r="K86" s="4"/>
      <c r="L86" s="4"/>
      <c r="M86" s="4"/>
      <c r="N86" s="4"/>
      <c r="O86" s="4"/>
      <c r="P86" s="3"/>
      <c r="Q86" s="3"/>
      <c r="R86" s="3"/>
      <c r="S86" s="3"/>
      <c r="T86" s="3"/>
      <c r="U86" s="3"/>
      <c r="V86" s="3">
        <f>SUM(F86:U86)</f>
        <v>20</v>
      </c>
      <c r="W86" s="3">
        <f>F86+H86+J86+L86+N86+P86+R86+T86</f>
        <v>12</v>
      </c>
      <c r="X86" s="3">
        <f>G86+I86+K86+M86+O86+Q86+S86+U86</f>
        <v>8</v>
      </c>
      <c r="Y86" s="5">
        <f>W86/V86*100</f>
        <v>60</v>
      </c>
    </row>
    <row r="87" spans="2:25" x14ac:dyDescent="0.25">
      <c r="B87" s="6">
        <v>188134</v>
      </c>
      <c r="C87" s="6" t="s">
        <v>17</v>
      </c>
      <c r="D87" t="s">
        <v>38</v>
      </c>
      <c r="E87" s="4">
        <v>3</v>
      </c>
      <c r="F87" s="4"/>
      <c r="G87" s="4"/>
      <c r="H87" s="4">
        <v>6</v>
      </c>
      <c r="I87" s="4">
        <v>4</v>
      </c>
      <c r="J87" s="4"/>
      <c r="K87" s="4"/>
      <c r="L87" s="4"/>
      <c r="M87" s="4"/>
      <c r="N87" s="4"/>
      <c r="O87" s="4"/>
      <c r="P87" s="3"/>
      <c r="Q87" s="3"/>
      <c r="R87" s="3"/>
      <c r="S87" s="3"/>
      <c r="T87" s="3"/>
      <c r="U87" s="3"/>
      <c r="V87" s="3">
        <f>SUM(F87:U87)</f>
        <v>10</v>
      </c>
      <c r="W87" s="3">
        <f>F87+H87+J87+L87+N87+P87+R87+T87</f>
        <v>6</v>
      </c>
      <c r="X87" s="3">
        <f>G87+I87+K87+M87+O87+Q87+S87+U87</f>
        <v>4</v>
      </c>
      <c r="Y87" s="5">
        <f>W87/V87*100</f>
        <v>60</v>
      </c>
    </row>
    <row r="88" spans="2:25" x14ac:dyDescent="0.25">
      <c r="B88" s="6">
        <v>303821</v>
      </c>
      <c r="C88" s="6" t="s">
        <v>120</v>
      </c>
      <c r="D88" t="s">
        <v>38</v>
      </c>
      <c r="E88" s="4">
        <v>3</v>
      </c>
      <c r="F88" s="4"/>
      <c r="G88" s="4"/>
      <c r="H88" s="4">
        <v>5</v>
      </c>
      <c r="I88" s="4">
        <v>5</v>
      </c>
      <c r="J88" s="4"/>
      <c r="K88" s="4"/>
      <c r="L88" s="4"/>
      <c r="M88" s="4"/>
      <c r="N88" s="4"/>
      <c r="O88" s="4"/>
      <c r="P88" s="3"/>
      <c r="Q88" s="3"/>
      <c r="R88" s="3"/>
      <c r="S88" s="3"/>
      <c r="T88" s="3"/>
      <c r="U88" s="3"/>
      <c r="V88" s="3">
        <f>SUM(F88:U88)</f>
        <v>10</v>
      </c>
      <c r="W88" s="3">
        <f>F88+H88+J88+L88+N88+P88+R88+T88</f>
        <v>5</v>
      </c>
      <c r="X88" s="3">
        <f>G88+I88+K88+M88+O88+Q88+S88+U88</f>
        <v>5</v>
      </c>
      <c r="Y88" s="5">
        <f>W88/V88*100</f>
        <v>50</v>
      </c>
    </row>
    <row r="89" spans="2:25" x14ac:dyDescent="0.25">
      <c r="B89" s="6">
        <v>188479</v>
      </c>
      <c r="C89" s="6" t="s">
        <v>105</v>
      </c>
      <c r="D89" t="s">
        <v>38</v>
      </c>
      <c r="E89" s="4">
        <v>3</v>
      </c>
      <c r="F89" s="4">
        <v>1</v>
      </c>
      <c r="G89" s="4">
        <v>9</v>
      </c>
      <c r="H89" s="4"/>
      <c r="I89" s="4"/>
      <c r="J89" s="4"/>
      <c r="K89" s="4"/>
      <c r="L89" s="4">
        <v>0</v>
      </c>
      <c r="M89" s="4">
        <v>2</v>
      </c>
      <c r="N89" s="4">
        <v>0</v>
      </c>
      <c r="O89" s="4">
        <v>2</v>
      </c>
      <c r="P89" s="3">
        <v>0</v>
      </c>
      <c r="Q89" s="3">
        <v>2</v>
      </c>
      <c r="R89" s="3">
        <v>0</v>
      </c>
      <c r="S89" s="3">
        <v>2</v>
      </c>
      <c r="T89" s="3">
        <v>0</v>
      </c>
      <c r="U89" s="3">
        <v>2</v>
      </c>
      <c r="V89" s="3">
        <f>SUM(F89:U89)</f>
        <v>20</v>
      </c>
      <c r="W89" s="3">
        <f>F89+H89+J89+L89+N89+P89+R89+T89</f>
        <v>1</v>
      </c>
      <c r="X89" s="3">
        <f>G89+I89+K89+M89+O89+Q89+S89+U89</f>
        <v>19</v>
      </c>
      <c r="Y89" s="5">
        <f>W89/V89*100</f>
        <v>5</v>
      </c>
    </row>
    <row r="90" spans="2:25" x14ac:dyDescent="0.25">
      <c r="B90" s="6">
        <v>201729</v>
      </c>
      <c r="C90" s="6" t="s">
        <v>24</v>
      </c>
      <c r="D90" t="s">
        <v>38</v>
      </c>
      <c r="E90" s="4">
        <v>3</v>
      </c>
      <c r="F90" s="4">
        <v>0</v>
      </c>
      <c r="G90" s="4">
        <v>10</v>
      </c>
      <c r="H90" s="4"/>
      <c r="I90" s="4"/>
      <c r="J90" s="4"/>
      <c r="K90" s="4"/>
      <c r="L90" s="4"/>
      <c r="M90" s="4"/>
      <c r="N90" s="4"/>
      <c r="O90" s="4"/>
      <c r="P90" s="3"/>
      <c r="Q90" s="3"/>
      <c r="R90" s="3"/>
      <c r="S90" s="3"/>
      <c r="T90" s="3"/>
      <c r="U90" s="3"/>
      <c r="V90" s="3">
        <f>SUM(F90:U90)</f>
        <v>10</v>
      </c>
      <c r="W90" s="3">
        <f>F90+H90+J90+L90+N90+P90+R90+T90</f>
        <v>0</v>
      </c>
      <c r="X90" s="3">
        <f>G90+I90+K90+M90+O90+Q90+S90+U90</f>
        <v>10</v>
      </c>
      <c r="Y90" s="5">
        <f>W90/V90*100</f>
        <v>0</v>
      </c>
    </row>
    <row r="91" spans="2:25" x14ac:dyDescent="0.25">
      <c r="B91" s="6">
        <v>304258</v>
      </c>
      <c r="C91" s="6" t="s">
        <v>136</v>
      </c>
      <c r="D91" t="s">
        <v>38</v>
      </c>
      <c r="E91" s="4">
        <v>3</v>
      </c>
      <c r="F91" s="4"/>
      <c r="G91" s="4"/>
      <c r="H91" s="4"/>
      <c r="I91" s="4"/>
      <c r="J91" s="4"/>
      <c r="K91" s="4"/>
      <c r="L91" s="4">
        <v>0</v>
      </c>
      <c r="M91" s="4">
        <v>2</v>
      </c>
      <c r="N91" s="4">
        <v>2</v>
      </c>
      <c r="O91" s="4">
        <v>0</v>
      </c>
      <c r="P91" s="3">
        <v>1</v>
      </c>
      <c r="Q91" s="3">
        <v>1</v>
      </c>
      <c r="R91" s="3">
        <v>2</v>
      </c>
      <c r="S91" s="3">
        <v>0</v>
      </c>
      <c r="T91" s="3">
        <v>2</v>
      </c>
      <c r="U91" s="3">
        <v>0</v>
      </c>
      <c r="V91" s="3">
        <f t="shared" ref="V91:V92" si="8">SUM(F91:U91)</f>
        <v>10</v>
      </c>
      <c r="W91" s="3">
        <f t="shared" ref="W91:W92" si="9">F91+H91+J91+L91+N91+P91+R91+T91</f>
        <v>7</v>
      </c>
      <c r="X91" s="3">
        <f t="shared" ref="X91:X92" si="10">G91+I91+K91+M91+O91+Q91+S91+U91</f>
        <v>3</v>
      </c>
      <c r="Y91" s="5">
        <f t="shared" ref="Y91:Y92" si="11">W91/V91*100</f>
        <v>70</v>
      </c>
    </row>
    <row r="92" spans="2:25" x14ac:dyDescent="0.25">
      <c r="B92" s="6">
        <v>304274</v>
      </c>
      <c r="C92" s="6" t="s">
        <v>131</v>
      </c>
      <c r="D92" t="s">
        <v>38</v>
      </c>
      <c r="E92" s="4">
        <v>3</v>
      </c>
      <c r="F92" s="4"/>
      <c r="G92" s="4"/>
      <c r="H92" s="4"/>
      <c r="I92" s="4"/>
      <c r="J92" s="4"/>
      <c r="K92" s="4"/>
      <c r="L92" s="4">
        <v>0</v>
      </c>
      <c r="M92" s="4">
        <v>2</v>
      </c>
      <c r="N92" s="4">
        <v>2</v>
      </c>
      <c r="O92" s="4">
        <v>0</v>
      </c>
      <c r="P92" s="3">
        <v>1</v>
      </c>
      <c r="Q92" s="3">
        <v>1</v>
      </c>
      <c r="R92" s="3">
        <v>2</v>
      </c>
      <c r="S92" s="3">
        <v>0</v>
      </c>
      <c r="T92" s="3">
        <v>0</v>
      </c>
      <c r="U92" s="3">
        <v>2</v>
      </c>
      <c r="V92" s="3">
        <f t="shared" si="8"/>
        <v>10</v>
      </c>
      <c r="W92" s="3">
        <f t="shared" si="9"/>
        <v>5</v>
      </c>
      <c r="X92" s="3">
        <f t="shared" si="10"/>
        <v>5</v>
      </c>
      <c r="Y92" s="5">
        <f t="shared" si="11"/>
        <v>50</v>
      </c>
    </row>
    <row r="93" spans="2:25" x14ac:dyDescent="0.25">
      <c r="B93" s="6">
        <v>302052</v>
      </c>
      <c r="C93" s="6" t="s">
        <v>70</v>
      </c>
      <c r="D93" s="7" t="s">
        <v>40</v>
      </c>
      <c r="E93" s="9">
        <v>3</v>
      </c>
      <c r="F93" s="9">
        <v>2</v>
      </c>
      <c r="G93" s="9">
        <v>8</v>
      </c>
      <c r="H93" s="9">
        <v>2</v>
      </c>
      <c r="I93" s="9">
        <v>8</v>
      </c>
      <c r="J93" s="9"/>
      <c r="K93" s="9"/>
      <c r="L93" s="9">
        <v>0</v>
      </c>
      <c r="M93" s="9">
        <v>2</v>
      </c>
      <c r="N93" s="9">
        <v>2</v>
      </c>
      <c r="O93" s="9">
        <v>0</v>
      </c>
      <c r="P93" s="8">
        <v>2</v>
      </c>
      <c r="Q93" s="8">
        <v>0</v>
      </c>
      <c r="R93" s="8">
        <v>0</v>
      </c>
      <c r="S93" s="8">
        <v>2</v>
      </c>
      <c r="T93" s="8">
        <v>0</v>
      </c>
      <c r="U93" s="8">
        <v>2</v>
      </c>
      <c r="V93" s="8">
        <f>SUM(F93:U93)</f>
        <v>30</v>
      </c>
      <c r="W93" s="3">
        <f>F93+H93+J93+L93+N93+P93+R93+T93</f>
        <v>8</v>
      </c>
      <c r="X93" s="3">
        <f>G93+I93+K93+M93+O93+Q93+S93+U93</f>
        <v>22</v>
      </c>
      <c r="Y93" s="17">
        <f>W93/V93*100</f>
        <v>26.666666666666668</v>
      </c>
    </row>
    <row r="94" spans="2:25" x14ac:dyDescent="0.25">
      <c r="B94" s="6">
        <v>193167</v>
      </c>
      <c r="C94" s="6" t="s">
        <v>23</v>
      </c>
      <c r="D94" s="7" t="s">
        <v>40</v>
      </c>
      <c r="E94" s="9">
        <v>3</v>
      </c>
      <c r="F94" s="9">
        <v>2</v>
      </c>
      <c r="G94" s="9">
        <v>8</v>
      </c>
      <c r="H94" s="9">
        <v>1</v>
      </c>
      <c r="I94" s="9">
        <v>9</v>
      </c>
      <c r="J94" s="9"/>
      <c r="K94" s="9"/>
      <c r="L94" s="9">
        <v>2</v>
      </c>
      <c r="M94" s="9">
        <v>0</v>
      </c>
      <c r="N94" s="9">
        <v>1</v>
      </c>
      <c r="O94" s="9">
        <v>1</v>
      </c>
      <c r="P94" s="8">
        <v>2</v>
      </c>
      <c r="Q94" s="8">
        <v>0</v>
      </c>
      <c r="R94" s="8">
        <v>0</v>
      </c>
      <c r="S94" s="8">
        <v>2</v>
      </c>
      <c r="T94" s="8">
        <v>1</v>
      </c>
      <c r="U94" s="8">
        <v>1</v>
      </c>
      <c r="V94" s="8">
        <f>SUM(F94:U94)</f>
        <v>30</v>
      </c>
      <c r="W94" s="3">
        <f>F94+H94+J94+L94+N94+P94+R94+T94</f>
        <v>9</v>
      </c>
      <c r="X94" s="3">
        <f>G94+I94+K94+M94+O94+Q94+S94+U94</f>
        <v>21</v>
      </c>
      <c r="Y94" s="17">
        <f>W94/V94*100</f>
        <v>30</v>
      </c>
    </row>
    <row r="95" spans="2:25" x14ac:dyDescent="0.25">
      <c r="B95" s="6">
        <v>303212</v>
      </c>
      <c r="C95" s="6" t="s">
        <v>71</v>
      </c>
      <c r="D95" s="7" t="s">
        <v>40</v>
      </c>
      <c r="E95" s="9">
        <v>3</v>
      </c>
      <c r="F95" s="9">
        <v>0</v>
      </c>
      <c r="G95" s="9">
        <v>10</v>
      </c>
      <c r="H95" s="9">
        <v>0</v>
      </c>
      <c r="I95" s="9">
        <v>10</v>
      </c>
      <c r="J95" s="9"/>
      <c r="K95" s="9"/>
      <c r="L95" s="9">
        <v>0</v>
      </c>
      <c r="M95" s="9">
        <v>2</v>
      </c>
      <c r="N95" s="9">
        <v>0</v>
      </c>
      <c r="O95" s="9">
        <v>2</v>
      </c>
      <c r="P95" s="8">
        <v>0</v>
      </c>
      <c r="Q95" s="8">
        <v>2</v>
      </c>
      <c r="R95" s="8">
        <v>0</v>
      </c>
      <c r="S95" s="8">
        <v>2</v>
      </c>
      <c r="T95" s="8">
        <v>0</v>
      </c>
      <c r="U95" s="8">
        <v>2</v>
      </c>
      <c r="V95" s="8">
        <f>SUM(F95:U95)</f>
        <v>30</v>
      </c>
      <c r="W95" s="3">
        <f>F95+H95+J95+L95+N95+P95+R95+T95</f>
        <v>0</v>
      </c>
      <c r="X95" s="3">
        <f>G95+I95+K95+M95+O95+Q95+S95+U95</f>
        <v>30</v>
      </c>
      <c r="Y95" s="17">
        <f>W95/V95*100</f>
        <v>0</v>
      </c>
    </row>
    <row r="96" spans="2:25" x14ac:dyDescent="0.25">
      <c r="B96" s="6">
        <v>202663</v>
      </c>
      <c r="C96" s="6" t="s">
        <v>95</v>
      </c>
      <c r="D96" t="s">
        <v>96</v>
      </c>
      <c r="E96" s="4">
        <v>3</v>
      </c>
      <c r="F96" s="4">
        <v>5</v>
      </c>
      <c r="G96" s="4">
        <v>5</v>
      </c>
      <c r="H96" s="4">
        <v>4</v>
      </c>
      <c r="I96" s="4">
        <v>6</v>
      </c>
      <c r="J96" s="4"/>
      <c r="K96" s="4"/>
      <c r="L96" s="4">
        <v>1</v>
      </c>
      <c r="M96" s="4">
        <v>1</v>
      </c>
      <c r="N96" s="4">
        <v>0</v>
      </c>
      <c r="O96" s="4">
        <v>2</v>
      </c>
      <c r="P96" s="3">
        <v>2</v>
      </c>
      <c r="Q96" s="3">
        <v>0</v>
      </c>
      <c r="R96" s="3">
        <v>2</v>
      </c>
      <c r="S96" s="3">
        <v>0</v>
      </c>
      <c r="T96" s="3">
        <v>1</v>
      </c>
      <c r="U96" s="3">
        <v>1</v>
      </c>
      <c r="V96" s="3">
        <f>SUM(F96:U96)</f>
        <v>30</v>
      </c>
      <c r="W96" s="3">
        <f>F96+H96+J96+L96+N96+P96+R96+T96</f>
        <v>15</v>
      </c>
      <c r="X96" s="3">
        <f>G96+I96+K96+M96+O96+Q96+S96+U96</f>
        <v>15</v>
      </c>
      <c r="Y96" s="5">
        <f>W96/V96*100</f>
        <v>50</v>
      </c>
    </row>
    <row r="97" spans="2:25" x14ac:dyDescent="0.25">
      <c r="B97" s="6">
        <v>300108</v>
      </c>
      <c r="C97" s="6" t="s">
        <v>98</v>
      </c>
      <c r="D97" t="s">
        <v>96</v>
      </c>
      <c r="E97" s="4">
        <v>3</v>
      </c>
      <c r="F97" s="4">
        <v>4</v>
      </c>
      <c r="G97" s="4">
        <v>6</v>
      </c>
      <c r="H97" s="4">
        <v>4</v>
      </c>
      <c r="I97" s="4">
        <v>6</v>
      </c>
      <c r="J97" s="4"/>
      <c r="K97" s="4"/>
      <c r="L97" s="4">
        <v>2</v>
      </c>
      <c r="M97" s="4">
        <v>0</v>
      </c>
      <c r="N97" s="4">
        <v>0</v>
      </c>
      <c r="O97" s="4">
        <v>2</v>
      </c>
      <c r="P97" s="3">
        <v>1</v>
      </c>
      <c r="Q97" s="3">
        <v>1</v>
      </c>
      <c r="R97" s="3">
        <v>2</v>
      </c>
      <c r="S97" s="3">
        <v>0</v>
      </c>
      <c r="T97" s="3">
        <v>1</v>
      </c>
      <c r="U97" s="3">
        <v>1</v>
      </c>
      <c r="V97" s="3">
        <f>SUM(F97:U97)</f>
        <v>30</v>
      </c>
      <c r="W97" s="3">
        <f>F97+H97+J97+L97+N97+P97+R97+T97</f>
        <v>14</v>
      </c>
      <c r="X97" s="3">
        <f>G97+I97+K97+M97+O97+Q97+S97+U97</f>
        <v>16</v>
      </c>
      <c r="Y97" s="5">
        <f>W97/V97*100</f>
        <v>46.666666666666664</v>
      </c>
    </row>
    <row r="98" spans="2:25" x14ac:dyDescent="0.25">
      <c r="B98" s="6">
        <v>202665</v>
      </c>
      <c r="C98" s="6" t="s">
        <v>97</v>
      </c>
      <c r="D98" t="s">
        <v>96</v>
      </c>
      <c r="E98" s="4">
        <v>3</v>
      </c>
      <c r="F98" s="4">
        <v>5</v>
      </c>
      <c r="G98" s="4">
        <v>5</v>
      </c>
      <c r="H98" s="4">
        <v>3</v>
      </c>
      <c r="I98" s="4">
        <v>7</v>
      </c>
      <c r="J98" s="4"/>
      <c r="K98" s="4"/>
      <c r="L98" s="4">
        <v>1</v>
      </c>
      <c r="M98" s="4">
        <v>1</v>
      </c>
      <c r="N98" s="4">
        <v>0</v>
      </c>
      <c r="O98" s="4">
        <v>2</v>
      </c>
      <c r="P98" s="3">
        <v>2</v>
      </c>
      <c r="Q98" s="3">
        <v>0</v>
      </c>
      <c r="R98" s="3">
        <v>2</v>
      </c>
      <c r="S98" s="3">
        <v>0</v>
      </c>
      <c r="T98" s="3">
        <v>2</v>
      </c>
      <c r="U98" s="3">
        <v>0</v>
      </c>
      <c r="V98" s="3">
        <f>SUM(F98:U98)</f>
        <v>30</v>
      </c>
      <c r="W98" s="3">
        <f>F98+H98+J98+L98+N98+P98+R98+T98</f>
        <v>15</v>
      </c>
      <c r="X98" s="3">
        <f>G98+I98+K98+M98+O98+Q98+S98+U98</f>
        <v>15</v>
      </c>
      <c r="Y98" s="5">
        <f>W98/V98*100</f>
        <v>50</v>
      </c>
    </row>
  </sheetData>
  <autoFilter ref="B8:Y98" xr:uid="{2CF06AAA-87BA-4467-AA6E-EE8C4BA449E2}">
    <filterColumn colId="20">
      <customFilters>
        <customFilter operator="greaterThan" val="0"/>
      </customFilters>
    </filterColumn>
    <sortState xmlns:xlrd2="http://schemas.microsoft.com/office/spreadsheetml/2017/richdata2" ref="B22:Y98">
      <sortCondition ref="E9:E98"/>
      <sortCondition ref="D9:D98"/>
      <sortCondition descending="1" ref="Y9:Y98"/>
      <sortCondition descending="1" ref="V9:V98"/>
      <sortCondition ref="C9:C98"/>
    </sortState>
  </autoFilter>
  <sortState xmlns:xlrd2="http://schemas.microsoft.com/office/spreadsheetml/2017/richdata2" ref="B22:Y98">
    <sortCondition ref="E22:E98"/>
    <sortCondition ref="D22:D98"/>
    <sortCondition descending="1" ref="Y22:Y98"/>
  </sortState>
  <mergeCells count="15">
    <mergeCell ref="R7:S7"/>
    <mergeCell ref="T7:U7"/>
    <mergeCell ref="B3:Y3"/>
    <mergeCell ref="B4:Y4"/>
    <mergeCell ref="F7:G7"/>
    <mergeCell ref="H7:I7"/>
    <mergeCell ref="J7:K7"/>
    <mergeCell ref="L7:M7"/>
    <mergeCell ref="N7:O7"/>
    <mergeCell ref="P7:Q7"/>
    <mergeCell ref="H6:I6"/>
    <mergeCell ref="J6:K6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rowBreaks count="2" manualBreakCount="2">
    <brk id="43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2019 D1 R5</vt:lpstr>
      <vt:lpstr>2019 D2 R5</vt:lpstr>
      <vt:lpstr>2019 D3</vt:lpstr>
      <vt:lpstr>'2019 D1 R5'!Print_Area</vt:lpstr>
      <vt:lpstr>'2019 D2 R5'!Print_Area</vt:lpstr>
      <vt:lpstr>'2019 D3'!Print_Area</vt:lpstr>
      <vt:lpstr>'2019 D2 R5'!Print_Titles</vt:lpstr>
      <vt:lpstr>'2019 D3'!Print_Titles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2020-01-01T15:06:02Z</cp:lastPrinted>
  <dcterms:created xsi:type="dcterms:W3CDTF">2019-01-13T13:32:45Z</dcterms:created>
  <dcterms:modified xsi:type="dcterms:W3CDTF">2020-01-26T17:19:18Z</dcterms:modified>
</cp:coreProperties>
</file>